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7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Arkusz1!$A$1:$T$312</definedName>
  </definedNames>
  <calcPr calcId="125725"/>
</workbook>
</file>

<file path=xl/calcChain.xml><?xml version="1.0" encoding="utf-8"?>
<calcChain xmlns="http://schemas.openxmlformats.org/spreadsheetml/2006/main">
  <c r="E144" i="1"/>
  <c r="G144"/>
  <c r="I144"/>
  <c r="K144"/>
  <c r="N144"/>
  <c r="R144"/>
  <c r="T144"/>
  <c r="E140"/>
  <c r="G140"/>
  <c r="I140"/>
  <c r="K140"/>
  <c r="N140"/>
  <c r="R140"/>
  <c r="T140"/>
  <c r="E141"/>
  <c r="S14"/>
  <c r="S15" s="1"/>
  <c r="P14"/>
  <c r="P15" s="1"/>
  <c r="O14"/>
  <c r="O15" s="1"/>
  <c r="M14"/>
  <c r="M15" s="1"/>
  <c r="J14"/>
  <c r="J15" s="1"/>
  <c r="H14"/>
  <c r="H15" s="1"/>
  <c r="F14"/>
  <c r="F15" s="1"/>
  <c r="L13"/>
  <c r="R13" s="1"/>
  <c r="E13"/>
  <c r="I13" s="1"/>
  <c r="L12"/>
  <c r="R12" s="1"/>
  <c r="K12"/>
  <c r="E12"/>
  <c r="I12" s="1"/>
  <c r="L11"/>
  <c r="R11" s="1"/>
  <c r="E11"/>
  <c r="I11" s="1"/>
  <c r="L10"/>
  <c r="R10" s="1"/>
  <c r="K10"/>
  <c r="E10"/>
  <c r="E324"/>
  <c r="G324" s="1"/>
  <c r="Q324"/>
  <c r="L324" s="1"/>
  <c r="N324" s="1"/>
  <c r="K324"/>
  <c r="O326"/>
  <c r="L326"/>
  <c r="S326"/>
  <c r="R325"/>
  <c r="M326"/>
  <c r="N326" s="1"/>
  <c r="J325"/>
  <c r="J326" s="1"/>
  <c r="K326" s="1"/>
  <c r="T323"/>
  <c r="Q323"/>
  <c r="K323"/>
  <c r="E323"/>
  <c r="E230"/>
  <c r="E227"/>
  <c r="N228"/>
  <c r="L228"/>
  <c r="R228" s="1"/>
  <c r="E228"/>
  <c r="I228" s="1"/>
  <c r="E199"/>
  <c r="G199" s="1"/>
  <c r="F200"/>
  <c r="F201" s="1"/>
  <c r="H200"/>
  <c r="J200"/>
  <c r="J201" s="1"/>
  <c r="M200"/>
  <c r="M201" s="1"/>
  <c r="O200"/>
  <c r="O201" s="1"/>
  <c r="P200"/>
  <c r="P201" s="1"/>
  <c r="S200"/>
  <c r="H201"/>
  <c r="S201"/>
  <c r="T124"/>
  <c r="Q124"/>
  <c r="L124" s="1"/>
  <c r="N124" s="1"/>
  <c r="K124"/>
  <c r="E124"/>
  <c r="G124" s="1"/>
  <c r="E55"/>
  <c r="G55" s="1"/>
  <c r="E63"/>
  <c r="T64"/>
  <c r="L64"/>
  <c r="N64" s="1"/>
  <c r="K64"/>
  <c r="E64"/>
  <c r="G64" s="1"/>
  <c r="T63"/>
  <c r="R63"/>
  <c r="L63"/>
  <c r="N63" s="1"/>
  <c r="K63"/>
  <c r="G63"/>
  <c r="T62"/>
  <c r="N62"/>
  <c r="K62"/>
  <c r="E62"/>
  <c r="G62" s="1"/>
  <c r="I79"/>
  <c r="T326" l="1"/>
  <c r="G12"/>
  <c r="N13"/>
  <c r="E14"/>
  <c r="E15" s="1"/>
  <c r="G11"/>
  <c r="G10"/>
  <c r="N10"/>
  <c r="K11"/>
  <c r="N11"/>
  <c r="N12"/>
  <c r="K13"/>
  <c r="L323"/>
  <c r="N323" s="1"/>
  <c r="K325"/>
  <c r="T10"/>
  <c r="T11"/>
  <c r="T12"/>
  <c r="G13"/>
  <c r="I14"/>
  <c r="T13"/>
  <c r="I10"/>
  <c r="Q14"/>
  <c r="T324"/>
  <c r="R324"/>
  <c r="I324"/>
  <c r="R326"/>
  <c r="I325"/>
  <c r="G326"/>
  <c r="G325"/>
  <c r="I326"/>
  <c r="I323"/>
  <c r="G323"/>
  <c r="T325"/>
  <c r="K199"/>
  <c r="T228"/>
  <c r="G228"/>
  <c r="K228"/>
  <c r="Q200"/>
  <c r="L200" s="1"/>
  <c r="E200"/>
  <c r="E201" s="1"/>
  <c r="I201" s="1"/>
  <c r="I199"/>
  <c r="K200"/>
  <c r="R199"/>
  <c r="L199"/>
  <c r="K55"/>
  <c r="R124"/>
  <c r="I124"/>
  <c r="L55"/>
  <c r="N55" s="1"/>
  <c r="I55"/>
  <c r="T55"/>
  <c r="R62"/>
  <c r="R64"/>
  <c r="I64"/>
  <c r="I63"/>
  <c r="I62"/>
  <c r="L157"/>
  <c r="N157" s="1"/>
  <c r="L127"/>
  <c r="N127" s="1"/>
  <c r="T61"/>
  <c r="T57"/>
  <c r="I80"/>
  <c r="G185"/>
  <c r="R127" l="1"/>
  <c r="G14"/>
  <c r="K14"/>
  <c r="K15"/>
  <c r="G15"/>
  <c r="I15"/>
  <c r="R323"/>
  <c r="Q15"/>
  <c r="L14"/>
  <c r="R14" s="1"/>
  <c r="G201"/>
  <c r="Q201"/>
  <c r="G200"/>
  <c r="K201"/>
  <c r="I200"/>
  <c r="N200"/>
  <c r="T200"/>
  <c r="L201"/>
  <c r="N199"/>
  <c r="T199"/>
  <c r="R200"/>
  <c r="R201"/>
  <c r="R55"/>
  <c r="E171"/>
  <c r="K171" s="1"/>
  <c r="E310"/>
  <c r="E311" s="1"/>
  <c r="E312" s="1"/>
  <c r="E298"/>
  <c r="E284"/>
  <c r="E270"/>
  <c r="E271"/>
  <c r="E256"/>
  <c r="E257" s="1"/>
  <c r="E258" s="1"/>
  <c r="E241"/>
  <c r="E242" s="1"/>
  <c r="E243" s="1"/>
  <c r="E212"/>
  <c r="E213" s="1"/>
  <c r="E214" s="1"/>
  <c r="E185"/>
  <c r="E186" s="1"/>
  <c r="E157"/>
  <c r="E158" s="1"/>
  <c r="E143"/>
  <c r="E126"/>
  <c r="E125"/>
  <c r="E123"/>
  <c r="I123" s="1"/>
  <c r="E127"/>
  <c r="E107"/>
  <c r="I107" s="1"/>
  <c r="E106"/>
  <c r="K106" s="1"/>
  <c r="E108"/>
  <c r="I108" s="1"/>
  <c r="E93"/>
  <c r="I93" s="1"/>
  <c r="E79"/>
  <c r="E78"/>
  <c r="I78" s="1"/>
  <c r="E77"/>
  <c r="E80"/>
  <c r="G80" s="1"/>
  <c r="E61"/>
  <c r="G61" s="1"/>
  <c r="E60"/>
  <c r="E59"/>
  <c r="E58"/>
  <c r="K58" s="1"/>
  <c r="E57"/>
  <c r="E56"/>
  <c r="K56" s="1"/>
  <c r="E54"/>
  <c r="G54" s="1"/>
  <c r="E53"/>
  <c r="E40"/>
  <c r="E39"/>
  <c r="G39" s="1"/>
  <c r="L40"/>
  <c r="N40" s="1"/>
  <c r="L39"/>
  <c r="N39" s="1"/>
  <c r="R60"/>
  <c r="K61"/>
  <c r="K60"/>
  <c r="K59"/>
  <c r="K57"/>
  <c r="K54"/>
  <c r="I61"/>
  <c r="I60"/>
  <c r="I59"/>
  <c r="I58"/>
  <c r="I57"/>
  <c r="I56"/>
  <c r="I54"/>
  <c r="G60"/>
  <c r="G59"/>
  <c r="G58"/>
  <c r="G57"/>
  <c r="G56"/>
  <c r="T40"/>
  <c r="R40"/>
  <c r="K40"/>
  <c r="I40"/>
  <c r="G40"/>
  <c r="T26"/>
  <c r="N26"/>
  <c r="K26"/>
  <c r="G26"/>
  <c r="S109"/>
  <c r="S110" s="1"/>
  <c r="P109"/>
  <c r="P110" s="1"/>
  <c r="O109"/>
  <c r="O110" s="1"/>
  <c r="M109"/>
  <c r="M110" s="1"/>
  <c r="J109"/>
  <c r="H109"/>
  <c r="H110" s="1"/>
  <c r="F109"/>
  <c r="F110" s="1"/>
  <c r="T108"/>
  <c r="Q108"/>
  <c r="N108"/>
  <c r="K108"/>
  <c r="G108"/>
  <c r="Q107"/>
  <c r="K107"/>
  <c r="K123"/>
  <c r="Q78"/>
  <c r="N78"/>
  <c r="K78"/>
  <c r="I26"/>
  <c r="T14" l="1"/>
  <c r="N14"/>
  <c r="L15"/>
  <c r="R15" s="1"/>
  <c r="G78"/>
  <c r="I106"/>
  <c r="I171"/>
  <c r="N201"/>
  <c r="T201"/>
  <c r="T39"/>
  <c r="G171"/>
  <c r="E81"/>
  <c r="E82" s="1"/>
  <c r="E65"/>
  <c r="E66" s="1"/>
  <c r="G123"/>
  <c r="G107"/>
  <c r="E285"/>
  <c r="E286" s="1"/>
  <c r="E27"/>
  <c r="E28" s="1"/>
  <c r="E109"/>
  <c r="E110" s="1"/>
  <c r="I110" s="1"/>
  <c r="E145"/>
  <c r="E146" s="1"/>
  <c r="L106"/>
  <c r="R106" s="1"/>
  <c r="L107"/>
  <c r="R107" s="1"/>
  <c r="L108"/>
  <c r="R108" s="1"/>
  <c r="E94"/>
  <c r="E95" s="1"/>
  <c r="E128"/>
  <c r="E129" s="1"/>
  <c r="E272"/>
  <c r="E273" s="1"/>
  <c r="L171"/>
  <c r="R171" s="1"/>
  <c r="L123"/>
  <c r="R123" s="1"/>
  <c r="E41"/>
  <c r="E42" s="1"/>
  <c r="E299"/>
  <c r="E187"/>
  <c r="E159"/>
  <c r="K39"/>
  <c r="I39"/>
  <c r="L78"/>
  <c r="T78" s="1"/>
  <c r="K110"/>
  <c r="G109"/>
  <c r="G106"/>
  <c r="Q109"/>
  <c r="L109" s="1"/>
  <c r="R39"/>
  <c r="S311"/>
  <c r="S312" s="1"/>
  <c r="P311"/>
  <c r="P312" s="1"/>
  <c r="O311"/>
  <c r="O312" s="1"/>
  <c r="M311"/>
  <c r="M312" s="1"/>
  <c r="J311"/>
  <c r="K311" s="1"/>
  <c r="H311"/>
  <c r="H312" s="1"/>
  <c r="F311"/>
  <c r="L310"/>
  <c r="N310" s="1"/>
  <c r="K310"/>
  <c r="S298"/>
  <c r="S299" s="1"/>
  <c r="P298"/>
  <c r="P299" s="1"/>
  <c r="O298"/>
  <c r="O299" s="1"/>
  <c r="M298"/>
  <c r="M299" s="1"/>
  <c r="J298"/>
  <c r="H298"/>
  <c r="H299" s="1"/>
  <c r="F298"/>
  <c r="N297"/>
  <c r="S285"/>
  <c r="S286" s="1"/>
  <c r="P285"/>
  <c r="P286" s="1"/>
  <c r="O286"/>
  <c r="M285"/>
  <c r="M286" s="1"/>
  <c r="J285"/>
  <c r="K285" s="1"/>
  <c r="H286"/>
  <c r="Q284"/>
  <c r="L284" s="1"/>
  <c r="N284" s="1"/>
  <c r="S272"/>
  <c r="S273" s="1"/>
  <c r="P272"/>
  <c r="P273" s="1"/>
  <c r="O272"/>
  <c r="O273" s="1"/>
  <c r="M272"/>
  <c r="M273" s="1"/>
  <c r="J272"/>
  <c r="H272"/>
  <c r="H273" s="1"/>
  <c r="F272"/>
  <c r="L271"/>
  <c r="I271"/>
  <c r="L270"/>
  <c r="G270"/>
  <c r="S257"/>
  <c r="S258" s="1"/>
  <c r="P257"/>
  <c r="P258" s="1"/>
  <c r="O257"/>
  <c r="O258" s="1"/>
  <c r="M257"/>
  <c r="M258" s="1"/>
  <c r="J257"/>
  <c r="H257"/>
  <c r="H258" s="1"/>
  <c r="F257"/>
  <c r="L256"/>
  <c r="N256" s="1"/>
  <c r="K256"/>
  <c r="S242"/>
  <c r="S243" s="1"/>
  <c r="P242"/>
  <c r="P243" s="1"/>
  <c r="O242"/>
  <c r="O243" s="1"/>
  <c r="M242"/>
  <c r="M243" s="1"/>
  <c r="J242"/>
  <c r="K242" s="1"/>
  <c r="H242"/>
  <c r="F242"/>
  <c r="F243" s="1"/>
  <c r="Q241"/>
  <c r="L241" s="1"/>
  <c r="N241" s="1"/>
  <c r="K241"/>
  <c r="S229"/>
  <c r="S230" s="1"/>
  <c r="P230"/>
  <c r="O230"/>
  <c r="M229"/>
  <c r="J229"/>
  <c r="J230" s="1"/>
  <c r="H229"/>
  <c r="L227"/>
  <c r="K227"/>
  <c r="S213"/>
  <c r="P213"/>
  <c r="P214" s="1"/>
  <c r="O213"/>
  <c r="O214" s="1"/>
  <c r="M213"/>
  <c r="M214" s="1"/>
  <c r="J213"/>
  <c r="J214" s="1"/>
  <c r="H213"/>
  <c r="H214" s="1"/>
  <c r="F213"/>
  <c r="F214" s="1"/>
  <c r="Q212"/>
  <c r="L212" s="1"/>
  <c r="S186"/>
  <c r="S187" s="1"/>
  <c r="T187" s="1"/>
  <c r="P186"/>
  <c r="P187" s="1"/>
  <c r="O186"/>
  <c r="O187" s="1"/>
  <c r="M186"/>
  <c r="M187" s="1"/>
  <c r="J186"/>
  <c r="H186"/>
  <c r="H187" s="1"/>
  <c r="F186"/>
  <c r="T185"/>
  <c r="Q185"/>
  <c r="L185" s="1"/>
  <c r="K185"/>
  <c r="S173"/>
  <c r="P173"/>
  <c r="P174" s="1"/>
  <c r="O173"/>
  <c r="O174" s="1"/>
  <c r="M173"/>
  <c r="M174" s="1"/>
  <c r="J173"/>
  <c r="J174" s="1"/>
  <c r="H173"/>
  <c r="H174" s="1"/>
  <c r="F173"/>
  <c r="F174" s="1"/>
  <c r="Q172"/>
  <c r="I172"/>
  <c r="Q170"/>
  <c r="K170"/>
  <c r="E170"/>
  <c r="I170" s="1"/>
  <c r="S158"/>
  <c r="P158"/>
  <c r="P159" s="1"/>
  <c r="O158"/>
  <c r="O159" s="1"/>
  <c r="M158"/>
  <c r="J158"/>
  <c r="J159" s="1"/>
  <c r="H158"/>
  <c r="H159" s="1"/>
  <c r="F158"/>
  <c r="F159" s="1"/>
  <c r="T157"/>
  <c r="K157"/>
  <c r="S145"/>
  <c r="P145"/>
  <c r="P146" s="1"/>
  <c r="O145"/>
  <c r="O146" s="1"/>
  <c r="M145"/>
  <c r="J145"/>
  <c r="H145"/>
  <c r="H146" s="1"/>
  <c r="F145"/>
  <c r="F146" s="1"/>
  <c r="T143"/>
  <c r="Q143"/>
  <c r="K143"/>
  <c r="I143"/>
  <c r="G143"/>
  <c r="T141"/>
  <c r="K141"/>
  <c r="G141"/>
  <c r="S128"/>
  <c r="S129" s="1"/>
  <c r="P128"/>
  <c r="P129" s="1"/>
  <c r="O128"/>
  <c r="O129" s="1"/>
  <c r="M128"/>
  <c r="J128"/>
  <c r="J129" s="1"/>
  <c r="H128"/>
  <c r="F128"/>
  <c r="T127"/>
  <c r="K127"/>
  <c r="I127"/>
  <c r="G127"/>
  <c r="Q126"/>
  <c r="K126"/>
  <c r="Q125"/>
  <c r="I125"/>
  <c r="S94"/>
  <c r="P94"/>
  <c r="P95" s="1"/>
  <c r="O94"/>
  <c r="O95" s="1"/>
  <c r="M94"/>
  <c r="J94"/>
  <c r="J95" s="1"/>
  <c r="H94"/>
  <c r="H95" s="1"/>
  <c r="F94"/>
  <c r="F95" s="1"/>
  <c r="K93"/>
  <c r="S81"/>
  <c r="S82" s="1"/>
  <c r="P81"/>
  <c r="P82" s="1"/>
  <c r="O81"/>
  <c r="O82" s="1"/>
  <c r="M81"/>
  <c r="J81"/>
  <c r="H81"/>
  <c r="F81"/>
  <c r="T80"/>
  <c r="Q80"/>
  <c r="L80" s="1"/>
  <c r="K80"/>
  <c r="T79"/>
  <c r="Q79"/>
  <c r="N79"/>
  <c r="K79"/>
  <c r="G79"/>
  <c r="T77"/>
  <c r="Q77"/>
  <c r="K77"/>
  <c r="I77"/>
  <c r="G77"/>
  <c r="S65"/>
  <c r="P65"/>
  <c r="P66" s="1"/>
  <c r="O65"/>
  <c r="O66" s="1"/>
  <c r="M65"/>
  <c r="J65"/>
  <c r="H65"/>
  <c r="F65"/>
  <c r="Q61"/>
  <c r="Q58"/>
  <c r="Q57"/>
  <c r="L57" s="1"/>
  <c r="L53"/>
  <c r="N53" s="1"/>
  <c r="K53"/>
  <c r="I53"/>
  <c r="G53"/>
  <c r="S41"/>
  <c r="P41"/>
  <c r="P42" s="1"/>
  <c r="O41"/>
  <c r="O42" s="1"/>
  <c r="M41"/>
  <c r="J41"/>
  <c r="H41"/>
  <c r="F41"/>
  <c r="S27"/>
  <c r="T27" s="1"/>
  <c r="P27"/>
  <c r="P28" s="1"/>
  <c r="O27"/>
  <c r="O28" s="1"/>
  <c r="M27"/>
  <c r="J27"/>
  <c r="F27"/>
  <c r="Q26"/>
  <c r="N15" l="1"/>
  <c r="T15"/>
  <c r="K109"/>
  <c r="K95"/>
  <c r="I109"/>
  <c r="T53"/>
  <c r="T125"/>
  <c r="L125"/>
  <c r="N125" s="1"/>
  <c r="L126"/>
  <c r="N126" s="1"/>
  <c r="L143"/>
  <c r="N143" s="1"/>
  <c r="J146"/>
  <c r="K145"/>
  <c r="G170"/>
  <c r="E173"/>
  <c r="E174" s="1"/>
  <c r="T172"/>
  <c r="L172"/>
  <c r="R172" s="1"/>
  <c r="G110"/>
  <c r="N141"/>
  <c r="L170"/>
  <c r="N123"/>
  <c r="T123"/>
  <c r="T171"/>
  <c r="N171"/>
  <c r="T107"/>
  <c r="N107"/>
  <c r="T106"/>
  <c r="N106"/>
  <c r="T297"/>
  <c r="R78"/>
  <c r="I285"/>
  <c r="I27"/>
  <c r="K27"/>
  <c r="J42"/>
  <c r="K41"/>
  <c r="L58"/>
  <c r="T58" s="1"/>
  <c r="N27"/>
  <c r="R57"/>
  <c r="N57"/>
  <c r="L59"/>
  <c r="T59" s="1"/>
  <c r="L61"/>
  <c r="N61" s="1"/>
  <c r="J66"/>
  <c r="L77"/>
  <c r="R77" s="1"/>
  <c r="L26"/>
  <c r="R26"/>
  <c r="F42"/>
  <c r="G41"/>
  <c r="L93"/>
  <c r="T93" s="1"/>
  <c r="L56"/>
  <c r="R56" s="1"/>
  <c r="H66"/>
  <c r="F28"/>
  <c r="G28" s="1"/>
  <c r="G27"/>
  <c r="H42"/>
  <c r="I41"/>
  <c r="L54"/>
  <c r="R54" s="1"/>
  <c r="F66"/>
  <c r="L79"/>
  <c r="R79" s="1"/>
  <c r="M82"/>
  <c r="L110"/>
  <c r="T110" s="1"/>
  <c r="T109"/>
  <c r="Q110"/>
  <c r="R109"/>
  <c r="N109"/>
  <c r="K257"/>
  <c r="I95"/>
  <c r="R143"/>
  <c r="J28"/>
  <c r="K28" s="1"/>
  <c r="R93"/>
  <c r="I214"/>
  <c r="G227"/>
  <c r="G93"/>
  <c r="N170"/>
  <c r="G172"/>
  <c r="T227"/>
  <c r="T270"/>
  <c r="K125"/>
  <c r="G214"/>
  <c r="K214"/>
  <c r="G241"/>
  <c r="G256"/>
  <c r="K284"/>
  <c r="G285"/>
  <c r="G297"/>
  <c r="G298"/>
  <c r="K298"/>
  <c r="G310"/>
  <c r="R53"/>
  <c r="N80"/>
  <c r="I94"/>
  <c r="K94"/>
  <c r="G125"/>
  <c r="R141"/>
  <c r="K172"/>
  <c r="T186"/>
  <c r="J243"/>
  <c r="K243" s="1"/>
  <c r="G257"/>
  <c r="K270"/>
  <c r="N270"/>
  <c r="G284"/>
  <c r="K297"/>
  <c r="G311"/>
  <c r="G95"/>
  <c r="T256"/>
  <c r="T284"/>
  <c r="R297"/>
  <c r="T310"/>
  <c r="Q27"/>
  <c r="R27" s="1"/>
  <c r="M28"/>
  <c r="S28"/>
  <c r="T28" s="1"/>
  <c r="Q41"/>
  <c r="L41" s="1"/>
  <c r="T41" s="1"/>
  <c r="M42"/>
  <c r="S42"/>
  <c r="I65"/>
  <c r="Q65"/>
  <c r="L65" s="1"/>
  <c r="M66"/>
  <c r="S66"/>
  <c r="F82"/>
  <c r="H82"/>
  <c r="J82"/>
  <c r="G94"/>
  <c r="Q94"/>
  <c r="L94" s="1"/>
  <c r="M95"/>
  <c r="S95"/>
  <c r="I126"/>
  <c r="F129"/>
  <c r="H129"/>
  <c r="I141"/>
  <c r="Q145"/>
  <c r="L145" s="1"/>
  <c r="L146" s="1"/>
  <c r="M146"/>
  <c r="S146"/>
  <c r="I157"/>
  <c r="R157"/>
  <c r="Q158"/>
  <c r="L158" s="1"/>
  <c r="L159" s="1"/>
  <c r="M159"/>
  <c r="S159"/>
  <c r="Q173"/>
  <c r="L173" s="1"/>
  <c r="L174" s="1"/>
  <c r="G213"/>
  <c r="I213"/>
  <c r="K213"/>
  <c r="Q213"/>
  <c r="L213" s="1"/>
  <c r="L214" s="1"/>
  <c r="I242"/>
  <c r="K212"/>
  <c r="G212"/>
  <c r="T241"/>
  <c r="K271"/>
  <c r="G271"/>
  <c r="Q81"/>
  <c r="L81" s="1"/>
  <c r="G126"/>
  <c r="Q128"/>
  <c r="S174"/>
  <c r="I185"/>
  <c r="N185"/>
  <c r="F187"/>
  <c r="J187"/>
  <c r="S214"/>
  <c r="K230"/>
  <c r="H230"/>
  <c r="G242"/>
  <c r="H243"/>
  <c r="I257"/>
  <c r="F258"/>
  <c r="J258"/>
  <c r="K258" s="1"/>
  <c r="R271"/>
  <c r="F273"/>
  <c r="J273"/>
  <c r="J286"/>
  <c r="K286" s="1"/>
  <c r="I298"/>
  <c r="F299"/>
  <c r="J299"/>
  <c r="K299" s="1"/>
  <c r="I311"/>
  <c r="F312"/>
  <c r="J312"/>
  <c r="K312" s="1"/>
  <c r="Q186"/>
  <c r="I227"/>
  <c r="Q229"/>
  <c r="I241"/>
  <c r="Q242"/>
  <c r="I256"/>
  <c r="Q257"/>
  <c r="I270"/>
  <c r="Q272"/>
  <c r="I284"/>
  <c r="I297"/>
  <c r="Q298"/>
  <c r="I310"/>
  <c r="Q311"/>
  <c r="T126" l="1"/>
  <c r="N77"/>
  <c r="N172"/>
  <c r="R170"/>
  <c r="T170"/>
  <c r="R125"/>
  <c r="N65"/>
  <c r="T65"/>
  <c r="R58"/>
  <c r="N145"/>
  <c r="I312"/>
  <c r="R126"/>
  <c r="N54"/>
  <c r="T54"/>
  <c r="N56"/>
  <c r="T56"/>
  <c r="G286"/>
  <c r="K65"/>
  <c r="N59"/>
  <c r="R59"/>
  <c r="N41"/>
  <c r="N58"/>
  <c r="N28"/>
  <c r="R65"/>
  <c r="R41"/>
  <c r="G65"/>
  <c r="N93"/>
  <c r="G42"/>
  <c r="R61"/>
  <c r="L27"/>
  <c r="I42"/>
  <c r="K42"/>
  <c r="R110"/>
  <c r="N110"/>
  <c r="K187"/>
  <c r="K186"/>
  <c r="T94"/>
  <c r="K82"/>
  <c r="G81"/>
  <c r="K81"/>
  <c r="I186"/>
  <c r="K273"/>
  <c r="I272"/>
  <c r="K272"/>
  <c r="K128"/>
  <c r="I128"/>
  <c r="I81"/>
  <c r="G272"/>
  <c r="G128"/>
  <c r="I243"/>
  <c r="T174"/>
  <c r="G186"/>
  <c r="I28"/>
  <c r="T214"/>
  <c r="G243"/>
  <c r="N227"/>
  <c r="G312"/>
  <c r="K229"/>
  <c r="G187"/>
  <c r="R227"/>
  <c r="R270"/>
  <c r="N174"/>
  <c r="I286"/>
  <c r="N94"/>
  <c r="T145"/>
  <c r="N214"/>
  <c r="N146"/>
  <c r="I82"/>
  <c r="R80"/>
  <c r="Q258"/>
  <c r="L257"/>
  <c r="R257" s="1"/>
  <c r="Q187"/>
  <c r="L186"/>
  <c r="N212"/>
  <c r="T212"/>
  <c r="Q129"/>
  <c r="L128"/>
  <c r="N128" s="1"/>
  <c r="Q82"/>
  <c r="L82" s="1"/>
  <c r="R81"/>
  <c r="R213"/>
  <c r="Q214"/>
  <c r="R214" s="1"/>
  <c r="K173"/>
  <c r="I173"/>
  <c r="G173"/>
  <c r="K158"/>
  <c r="I158"/>
  <c r="G158"/>
  <c r="I145"/>
  <c r="G145"/>
  <c r="Q66"/>
  <c r="Q42"/>
  <c r="Q312"/>
  <c r="L311"/>
  <c r="R311" s="1"/>
  <c r="Q299"/>
  <c r="T298"/>
  <c r="Q286"/>
  <c r="R285"/>
  <c r="Q273"/>
  <c r="L272"/>
  <c r="Q243"/>
  <c r="L242"/>
  <c r="Q230"/>
  <c r="R229"/>
  <c r="N271"/>
  <c r="T271"/>
  <c r="R173"/>
  <c r="Q174"/>
  <c r="R174" s="1"/>
  <c r="R158"/>
  <c r="Q159"/>
  <c r="R159" s="1"/>
  <c r="R145"/>
  <c r="Q146"/>
  <c r="R146" s="1"/>
  <c r="R94"/>
  <c r="Q95"/>
  <c r="K66"/>
  <c r="Q28"/>
  <c r="R28" s="1"/>
  <c r="G230"/>
  <c r="R212"/>
  <c r="N159"/>
  <c r="T158"/>
  <c r="N158"/>
  <c r="G299"/>
  <c r="G273"/>
  <c r="G258"/>
  <c r="I230"/>
  <c r="G229"/>
  <c r="T213"/>
  <c r="T173"/>
  <c r="R241"/>
  <c r="N213"/>
  <c r="N173"/>
  <c r="I299"/>
  <c r="I273"/>
  <c r="I258"/>
  <c r="I229"/>
  <c r="I187"/>
  <c r="R185"/>
  <c r="T159"/>
  <c r="T146"/>
  <c r="G82"/>
  <c r="R310"/>
  <c r="R284"/>
  <c r="R256"/>
  <c r="R128" l="1"/>
  <c r="L42"/>
  <c r="L95"/>
  <c r="L66"/>
  <c r="R66" s="1"/>
  <c r="I66"/>
  <c r="G66"/>
  <c r="L28"/>
  <c r="L243"/>
  <c r="R243" s="1"/>
  <c r="T242"/>
  <c r="N242"/>
  <c r="N272"/>
  <c r="L273"/>
  <c r="R273" s="1"/>
  <c r="T272"/>
  <c r="N298"/>
  <c r="L299"/>
  <c r="K146"/>
  <c r="G146"/>
  <c r="I146"/>
  <c r="I159"/>
  <c r="K159"/>
  <c r="G159"/>
  <c r="I174"/>
  <c r="G174"/>
  <c r="K174"/>
  <c r="L129"/>
  <c r="R129" s="1"/>
  <c r="T128"/>
  <c r="N186"/>
  <c r="L187"/>
  <c r="N187" s="1"/>
  <c r="L230"/>
  <c r="T229"/>
  <c r="N229"/>
  <c r="N285"/>
  <c r="L286"/>
  <c r="R286" s="1"/>
  <c r="T285"/>
  <c r="N311"/>
  <c r="L312"/>
  <c r="R312" s="1"/>
  <c r="T311"/>
  <c r="T81"/>
  <c r="N81"/>
  <c r="N257"/>
  <c r="L258"/>
  <c r="R258" s="1"/>
  <c r="T257"/>
  <c r="R242"/>
  <c r="R272"/>
  <c r="R298"/>
  <c r="R82"/>
  <c r="R186"/>
  <c r="N42" l="1"/>
  <c r="T42"/>
  <c r="N66"/>
  <c r="T66"/>
  <c r="R42"/>
  <c r="N95"/>
  <c r="T95"/>
  <c r="R95"/>
  <c r="N299"/>
  <c r="T299"/>
  <c r="R187"/>
  <c r="R299"/>
  <c r="T286"/>
  <c r="N286"/>
  <c r="N230"/>
  <c r="T230"/>
  <c r="T273"/>
  <c r="N273"/>
  <c r="T258"/>
  <c r="N258"/>
  <c r="T82"/>
  <c r="N82"/>
  <c r="T312"/>
  <c r="N312"/>
  <c r="T129"/>
  <c r="N243"/>
  <c r="T243"/>
  <c r="R230"/>
  <c r="G129"/>
  <c r="I129"/>
  <c r="K129"/>
  <c r="M129"/>
  <c r="N129" s="1"/>
</calcChain>
</file>

<file path=xl/sharedStrings.xml><?xml version="1.0" encoding="utf-8"?>
<sst xmlns="http://schemas.openxmlformats.org/spreadsheetml/2006/main" count="946" uniqueCount="58">
  <si>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</si>
  <si>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</si>
  <si>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</si>
  <si>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</si>
  <si>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</si>
  <si>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</si>
  <si>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</si>
  <si>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</si>
  <si>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</si>
  <si>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</si>
  <si>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</si>
  <si>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</si>
  <si>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</si>
  <si>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</si>
  <si>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</si>
  <si>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</si>
  <si>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Konin</t>
  </si>
  <si>
    <t>Kat. B</t>
  </si>
  <si>
    <t>STATYSTYKA</t>
  </si>
  <si>
    <t>Sieradz</t>
  </si>
  <si>
    <t>Kat. A</t>
  </si>
  <si>
    <t>Kat. A1</t>
  </si>
  <si>
    <t>Kat. A2</t>
  </si>
  <si>
    <t>Kat. BE</t>
  </si>
  <si>
    <t>Kat. C</t>
  </si>
  <si>
    <t>Kat. CE</t>
  </si>
  <si>
    <t>Kat. T</t>
  </si>
  <si>
    <t>OSK: Witulski Jerzy 00073027</t>
  </si>
  <si>
    <t>OSK: Jasnowski Mariusz 00083027</t>
  </si>
  <si>
    <t>OSK: "PACZEŚNY" 00093027</t>
  </si>
  <si>
    <t>Kalisz</t>
  </si>
  <si>
    <t>OSK: ZSR 00123027</t>
  </si>
  <si>
    <t>Włocławek</t>
  </si>
  <si>
    <t>OSK: ZST 013027/SZ</t>
  </si>
  <si>
    <t>OSK: ZUH "AS" Grzegorz Białas 00163027</t>
  </si>
  <si>
    <t>OSK: Wawrzyniak Tadeusz 00183027</t>
  </si>
  <si>
    <t>Kat. D</t>
  </si>
  <si>
    <t>OSK:  00193027</t>
  </si>
  <si>
    <t>OSK:  Jóźwiak Zbigniew 0023027</t>
  </si>
  <si>
    <t>OSK:  Siepka Robert 0024027</t>
  </si>
  <si>
    <t>OSK:  Arleta Le Viet 0026027</t>
  </si>
  <si>
    <t>OSK:  "BRZYCHCY" Arkadiusz Brzychcy 00273027</t>
  </si>
  <si>
    <t>OSK:  Żydziak Arkadiusz 00313027</t>
  </si>
  <si>
    <t>OSK:  Ciesielski Mateusz V-MAX.PL 00323027</t>
  </si>
  <si>
    <t>OSK: Szewczyk Waldemar 00343027</t>
  </si>
  <si>
    <t>OSK:  Tadeusz Jacaszek 00383027</t>
  </si>
  <si>
    <t>OSK: Emil Jasiakiewicz 00393027</t>
  </si>
  <si>
    <t>OSK: OSKiM "elcar" Ilona Kałużna 00403027</t>
  </si>
  <si>
    <t>OSK: "Jońska" Katarzyna Zielińska 00413027</t>
  </si>
  <si>
    <t>OSK: Ciołek Jerzy 00043027</t>
  </si>
  <si>
    <t>Poznań</t>
  </si>
  <si>
    <t>Sieradza</t>
  </si>
  <si>
    <t>OSK:  023027/SZ</t>
  </si>
  <si>
    <t>01.07.2014</t>
  </si>
  <si>
    <t>31.12.2014</t>
  </si>
  <si>
    <t>Kat. C+E</t>
  </si>
  <si>
    <t>OSK: Jolanta Jasiakiewicz 00423027</t>
  </si>
  <si>
    <t>Sieadz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</si>
</sst>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2" fontId="5" fillId="3" borderId="3" xfId="0" applyNumberFormat="1" applyFont="1" applyFill="1" applyBorder="1" applyAlignment="1" applyProtection="1">
      <alignment horizontal="center"/>
    </xf>
    <xf numFmtId="2" fontId="5" fillId="4" borderId="3" xfId="0" applyNumberFormat="1" applyFont="1" applyFill="1" applyBorder="1" applyAlignment="1" applyProtection="1">
      <alignment horizontal="center"/>
    </xf>
    <xf numFmtId="1" fontId="6" fillId="0" borderId="2" xfId="0" applyNumberFormat="1" applyFont="1" applyBorder="1" applyAlignment="1" applyProtection="1">
      <alignment horizontal="center"/>
      <protection locked="0"/>
    </xf>
    <xf numFmtId="2" fontId="5" fillId="5" borderId="3" xfId="0" applyNumberFormat="1" applyFont="1" applyFill="1" applyBorder="1" applyAlignment="1" applyProtection="1">
      <alignment horizontal="center"/>
    </xf>
    <xf numFmtId="2" fontId="5" fillId="3" borderId="2" xfId="0" applyNumberFormat="1" applyFont="1" applyFill="1" applyBorder="1" applyAlignment="1" applyProtection="1">
      <alignment horizontal="center"/>
    </xf>
    <xf numFmtId="2" fontId="5" fillId="4" borderId="2" xfId="0" applyNumberFormat="1" applyFont="1" applyFill="1" applyBorder="1" applyAlignment="1" applyProtection="1">
      <alignment horizontal="center"/>
    </xf>
    <xf numFmtId="2" fontId="5" fillId="5" borderId="2" xfId="0" applyNumberFormat="1" applyFont="1" applyFill="1" applyBorder="1" applyAlignment="1" applyProtection="1">
      <alignment horizontal="center"/>
    </xf>
    <xf numFmtId="1" fontId="7" fillId="0" borderId="3" xfId="0" applyNumberFormat="1" applyFont="1" applyBorder="1" applyAlignment="1" applyProtection="1">
      <alignment horizontal="center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</xf>
    <xf numFmtId="1" fontId="1" fillId="0" borderId="5" xfId="0" applyNumberFormat="1" applyFont="1" applyBorder="1" applyAlignment="1" applyProtection="1">
      <alignment horizontal="center"/>
    </xf>
    <xf numFmtId="2" fontId="5" fillId="3" borderId="5" xfId="0" applyNumberFormat="1" applyFont="1" applyFill="1" applyBorder="1" applyAlignment="1" applyProtection="1">
      <alignment horizontal="center"/>
    </xf>
    <xf numFmtId="2" fontId="5" fillId="4" borderId="5" xfId="0" applyNumberFormat="1" applyFont="1" applyFill="1" applyBorder="1" applyAlignment="1" applyProtection="1">
      <alignment horizontal="center"/>
    </xf>
    <xf numFmtId="1" fontId="6" fillId="0" borderId="5" xfId="0" applyNumberFormat="1" applyFont="1" applyBorder="1" applyAlignment="1" applyProtection="1">
      <alignment horizontal="center"/>
    </xf>
    <xf numFmtId="2" fontId="5" fillId="5" borderId="5" xfId="0" applyNumberFormat="1" applyFont="1" applyFill="1" applyBorder="1" applyAlignment="1" applyProtection="1">
      <alignment horizontal="center"/>
    </xf>
    <xf numFmtId="0" fontId="9" fillId="0" borderId="0" xfId="0" applyFont="1"/>
    <xf numFmtId="1" fontId="8" fillId="0" borderId="3" xfId="0" applyNumberFormat="1" applyFont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right"/>
    </xf>
    <xf numFmtId="1" fontId="8" fillId="0" borderId="0" xfId="0" applyNumberFormat="1" applyFont="1" applyFill="1" applyBorder="1" applyAlignment="1" applyProtection="1">
      <alignment horizontal="right"/>
    </xf>
    <xf numFmtId="1" fontId="8" fillId="0" borderId="4" xfId="0" applyNumberFormat="1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14" fontId="7" fillId="0" borderId="8" xfId="0" applyNumberFormat="1" applyFont="1" applyBorder="1" applyAlignment="1" applyProtection="1">
      <alignment horizontal="right"/>
    </xf>
    <xf numFmtId="14" fontId="7" fillId="0" borderId="9" xfId="0" applyNumberFormat="1" applyFont="1" applyBorder="1" applyAlignment="1" applyProtection="1">
      <alignment horizontal="right"/>
    </xf>
    <xf numFmtId="14" fontId="7" fillId="0" borderId="10" xfId="0" applyNumberFormat="1" applyFont="1" applyBorder="1" applyAlignment="1" applyProtection="1">
      <alignment horizontal="right"/>
    </xf>
    <xf numFmtId="1" fontId="8" fillId="0" borderId="6" xfId="0" applyNumberFormat="1" applyFont="1" applyFill="1" applyBorder="1" applyAlignment="1" applyProtection="1">
      <alignment horizontal="right"/>
    </xf>
    <xf numFmtId="1" fontId="8" fillId="0" borderId="7" xfId="0" applyNumberFormat="1" applyFont="1" applyFill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2"/>
  <sheetViews>
    <sheetView tabSelected="1" showWhiteSpace="0" topLeftCell="D130" zoomScaleNormal="100" zoomScaleSheetLayoutView="70" workbookViewId="0">
      <selection activeCell="R144" sqref="R144"/>
    </sheetView>
  </sheetViews>
  <sheetFormatPr defaultRowHeight="14.25"/>
  <sheetData>
    <row r="1" spans="1:20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.75">
      <c r="A2" s="44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48" t="s">
        <v>1</v>
      </c>
      <c r="B4" s="48"/>
      <c r="C4" s="49" t="s">
        <v>2</v>
      </c>
      <c r="D4" s="49"/>
      <c r="E4" s="50" t="s">
        <v>3</v>
      </c>
      <c r="F4" s="50"/>
      <c r="G4" s="50"/>
      <c r="H4" s="50"/>
      <c r="I4" s="50"/>
      <c r="J4" s="50"/>
      <c r="K4" s="50"/>
      <c r="L4" s="50" t="s">
        <v>4</v>
      </c>
      <c r="M4" s="50"/>
      <c r="N4" s="50"/>
      <c r="O4" s="50"/>
      <c r="P4" s="50"/>
      <c r="Q4" s="50"/>
      <c r="R4" s="50"/>
      <c r="S4" s="50"/>
      <c r="T4" s="50"/>
    </row>
    <row r="5" spans="1:20" ht="15.75">
      <c r="A5" s="49" t="s">
        <v>5</v>
      </c>
      <c r="B5" s="49" t="s">
        <v>6</v>
      </c>
      <c r="C5" s="49"/>
      <c r="D5" s="49"/>
      <c r="E5" s="52" t="s">
        <v>7</v>
      </c>
      <c r="F5" s="51" t="s">
        <v>8</v>
      </c>
      <c r="G5" s="51"/>
      <c r="H5" s="45" t="s">
        <v>9</v>
      </c>
      <c r="I5" s="45"/>
      <c r="J5" s="53" t="s">
        <v>10</v>
      </c>
      <c r="K5" s="53"/>
      <c r="L5" s="52" t="s">
        <v>7</v>
      </c>
      <c r="M5" s="51" t="s">
        <v>8</v>
      </c>
      <c r="N5" s="51"/>
      <c r="O5" s="45" t="s">
        <v>9</v>
      </c>
      <c r="P5" s="45"/>
      <c r="Q5" s="45"/>
      <c r="R5" s="45"/>
      <c r="S5" s="46" t="s">
        <v>10</v>
      </c>
      <c r="T5" s="46"/>
    </row>
    <row r="6" spans="1:20" ht="15.75">
      <c r="A6" s="49"/>
      <c r="B6" s="49"/>
      <c r="C6" s="49"/>
      <c r="D6" s="49"/>
      <c r="E6" s="52"/>
      <c r="F6" s="39" t="s">
        <v>11</v>
      </c>
      <c r="G6" s="40" t="s">
        <v>12</v>
      </c>
      <c r="H6" s="39" t="s">
        <v>11</v>
      </c>
      <c r="I6" s="41" t="s">
        <v>12</v>
      </c>
      <c r="J6" s="42" t="s">
        <v>7</v>
      </c>
      <c r="K6" s="43" t="s">
        <v>12</v>
      </c>
      <c r="L6" s="52"/>
      <c r="M6" s="39" t="s">
        <v>11</v>
      </c>
      <c r="N6" s="40" t="s">
        <v>12</v>
      </c>
      <c r="O6" s="48" t="s">
        <v>11</v>
      </c>
      <c r="P6" s="48"/>
      <c r="Q6" s="48"/>
      <c r="R6" s="41" t="s">
        <v>12</v>
      </c>
      <c r="S6" s="42" t="s">
        <v>7</v>
      </c>
      <c r="T6" s="47" t="s">
        <v>12</v>
      </c>
    </row>
    <row r="7" spans="1:20" ht="15.75">
      <c r="A7" s="49"/>
      <c r="B7" s="49"/>
      <c r="C7" s="49"/>
      <c r="D7" s="49"/>
      <c r="E7" s="52"/>
      <c r="F7" s="39"/>
      <c r="G7" s="40"/>
      <c r="H7" s="39"/>
      <c r="I7" s="41"/>
      <c r="J7" s="42"/>
      <c r="K7" s="43"/>
      <c r="L7" s="52"/>
      <c r="M7" s="39"/>
      <c r="N7" s="40"/>
      <c r="O7" s="34" t="s">
        <v>13</v>
      </c>
      <c r="P7" s="4" t="s">
        <v>14</v>
      </c>
      <c r="Q7" s="4" t="s">
        <v>15</v>
      </c>
      <c r="R7" s="41"/>
      <c r="S7" s="42"/>
      <c r="T7" s="47"/>
    </row>
    <row r="8" spans="1:20" ht="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>
      <c r="A9" s="54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55"/>
    </row>
    <row r="10" spans="1:20" ht="15.75">
      <c r="A10" s="5" t="s">
        <v>53</v>
      </c>
      <c r="B10" s="5" t="s">
        <v>54</v>
      </c>
      <c r="C10" s="5" t="s">
        <v>16</v>
      </c>
      <c r="D10" s="5" t="s">
        <v>17</v>
      </c>
      <c r="E10" s="6">
        <f t="shared" ref="E10:E13" si="0">F10+H10+J10</f>
        <v>53</v>
      </c>
      <c r="F10" s="7">
        <v>23</v>
      </c>
      <c r="G10" s="8">
        <f t="shared" ref="G10:G15" si="1">IF(F10&gt;0,(F10*100/($E10-$J10)),0)</f>
        <v>43.39622641509434</v>
      </c>
      <c r="H10" s="7">
        <v>30</v>
      </c>
      <c r="I10" s="9">
        <f t="shared" ref="I10:I15" si="2">IF(H10&gt;0,(H10*100/(E10-J10)),0)</f>
        <v>56.60377358490566</v>
      </c>
      <c r="J10" s="10">
        <v>0</v>
      </c>
      <c r="K10" s="11">
        <f t="shared" ref="K10:K15" si="3">IF(J10&gt;0,(J10*100/(E10)),0)</f>
        <v>0</v>
      </c>
      <c r="L10" s="6">
        <f t="shared" ref="L10:L15" si="4">M10+Q10+S10</f>
        <v>78</v>
      </c>
      <c r="M10" s="7">
        <v>17</v>
      </c>
      <c r="N10" s="12">
        <f t="shared" ref="N10:N15" si="5">IF(M10&gt;0,(M10*100/(L10-S10)),0)</f>
        <v>22.368421052631579</v>
      </c>
      <c r="O10" s="7">
        <v>26</v>
      </c>
      <c r="P10" s="7">
        <v>33</v>
      </c>
      <c r="Q10" s="7">
        <v>59</v>
      </c>
      <c r="R10" s="13">
        <f>IF(Q10&gt;0,(Q10*100/(L10-S10)),0)</f>
        <v>77.631578947368425</v>
      </c>
      <c r="S10" s="34">
        <v>2</v>
      </c>
      <c r="T10" s="14">
        <f>IF(S10&gt;0,(S10*100/(L10)),0)</f>
        <v>2.5641025641025643</v>
      </c>
    </row>
    <row r="11" spans="1:20" ht="15.75">
      <c r="A11" s="5" t="s">
        <v>53</v>
      </c>
      <c r="B11" s="5" t="s">
        <v>54</v>
      </c>
      <c r="C11" s="5" t="s">
        <v>57</v>
      </c>
      <c r="D11" s="5" t="s">
        <v>17</v>
      </c>
      <c r="E11" s="6">
        <f t="shared" si="0"/>
        <v>31</v>
      </c>
      <c r="F11" s="7">
        <v>1</v>
      </c>
      <c r="G11" s="8">
        <f t="shared" si="1"/>
        <v>3.225806451612903</v>
      </c>
      <c r="H11" s="7">
        <v>30</v>
      </c>
      <c r="I11" s="9">
        <f t="shared" si="2"/>
        <v>96.774193548387103</v>
      </c>
      <c r="J11" s="10">
        <v>0</v>
      </c>
      <c r="K11" s="11">
        <f t="shared" si="3"/>
        <v>0</v>
      </c>
      <c r="L11" s="6">
        <f t="shared" si="4"/>
        <v>20</v>
      </c>
      <c r="M11" s="7">
        <v>17</v>
      </c>
      <c r="N11" s="12">
        <f t="shared" si="5"/>
        <v>85</v>
      </c>
      <c r="O11" s="7">
        <v>3</v>
      </c>
      <c r="P11" s="7">
        <v>0</v>
      </c>
      <c r="Q11" s="7">
        <v>3</v>
      </c>
      <c r="R11" s="13">
        <f t="shared" ref="R11:R15" si="6">IF(Q11&gt;0,(Q11*100/(L11-S11)),0)</f>
        <v>15</v>
      </c>
      <c r="S11" s="34">
        <v>0</v>
      </c>
      <c r="T11" s="14">
        <f t="shared" ref="T11:T15" si="7">IF(S11&gt;0,(S11*100/(L11)),0)</f>
        <v>0</v>
      </c>
    </row>
    <row r="12" spans="1:20" ht="15.75">
      <c r="A12" s="5" t="s">
        <v>53</v>
      </c>
      <c r="B12" s="5" t="s">
        <v>54</v>
      </c>
      <c r="C12" s="5" t="s">
        <v>30</v>
      </c>
      <c r="D12" s="5" t="s">
        <v>17</v>
      </c>
      <c r="E12" s="6">
        <f t="shared" si="0"/>
        <v>1</v>
      </c>
      <c r="F12" s="7">
        <v>1</v>
      </c>
      <c r="G12" s="8">
        <f t="shared" si="1"/>
        <v>100</v>
      </c>
      <c r="H12" s="7">
        <v>0</v>
      </c>
      <c r="I12" s="9">
        <f t="shared" si="2"/>
        <v>0</v>
      </c>
      <c r="J12" s="10">
        <v>0</v>
      </c>
      <c r="K12" s="11">
        <f t="shared" si="3"/>
        <v>0</v>
      </c>
      <c r="L12" s="6">
        <f t="shared" si="4"/>
        <v>2</v>
      </c>
      <c r="M12" s="7">
        <v>0</v>
      </c>
      <c r="N12" s="12">
        <f t="shared" si="5"/>
        <v>0</v>
      </c>
      <c r="O12" s="7">
        <v>2</v>
      </c>
      <c r="P12" s="7">
        <v>0</v>
      </c>
      <c r="Q12" s="7">
        <v>2</v>
      </c>
      <c r="R12" s="13">
        <f t="shared" si="6"/>
        <v>100</v>
      </c>
      <c r="S12" s="34">
        <v>0</v>
      </c>
      <c r="T12" s="14">
        <f t="shared" si="7"/>
        <v>0</v>
      </c>
    </row>
    <row r="13" spans="1:20" ht="15.75">
      <c r="A13" s="5" t="s">
        <v>53</v>
      </c>
      <c r="B13" s="5" t="s">
        <v>54</v>
      </c>
      <c r="C13" s="5" t="s">
        <v>50</v>
      </c>
      <c r="D13" s="5" t="s">
        <v>17</v>
      </c>
      <c r="E13" s="6">
        <f t="shared" si="0"/>
        <v>1</v>
      </c>
      <c r="F13" s="7">
        <v>1</v>
      </c>
      <c r="G13" s="8">
        <f t="shared" si="1"/>
        <v>100</v>
      </c>
      <c r="H13" s="7">
        <v>0</v>
      </c>
      <c r="I13" s="9">
        <f t="shared" si="2"/>
        <v>0</v>
      </c>
      <c r="J13" s="10">
        <v>0</v>
      </c>
      <c r="K13" s="11">
        <f t="shared" si="3"/>
        <v>0</v>
      </c>
      <c r="L13" s="6">
        <f t="shared" si="4"/>
        <v>1</v>
      </c>
      <c r="M13" s="7">
        <v>0</v>
      </c>
      <c r="N13" s="12">
        <f t="shared" si="5"/>
        <v>0</v>
      </c>
      <c r="O13" s="7">
        <v>1</v>
      </c>
      <c r="P13" s="7">
        <v>0</v>
      </c>
      <c r="Q13" s="7">
        <v>1</v>
      </c>
      <c r="R13" s="13">
        <f t="shared" si="6"/>
        <v>100</v>
      </c>
      <c r="S13" s="34">
        <v>0</v>
      </c>
      <c r="T13" s="14">
        <f t="shared" si="7"/>
        <v>0</v>
      </c>
    </row>
    <row r="14" spans="1:20" ht="16.5" thickBot="1">
      <c r="A14" s="93" t="s">
        <v>15</v>
      </c>
      <c r="B14" s="94"/>
      <c r="C14" s="94"/>
      <c r="D14" s="95"/>
      <c r="E14" s="15">
        <f>SUM(E10:E13)</f>
        <v>86</v>
      </c>
      <c r="F14" s="15">
        <f>SUM(F10:F13)</f>
        <v>26</v>
      </c>
      <c r="G14" s="8">
        <f t="shared" si="1"/>
        <v>30.232558139534884</v>
      </c>
      <c r="H14" s="15">
        <f>SUM(H10:H13)</f>
        <v>60</v>
      </c>
      <c r="I14" s="9">
        <f t="shared" si="2"/>
        <v>69.767441860465112</v>
      </c>
      <c r="J14" s="15">
        <f>SUM(J10:J13)</f>
        <v>0</v>
      </c>
      <c r="K14" s="11">
        <f t="shared" si="3"/>
        <v>0</v>
      </c>
      <c r="L14" s="6">
        <f t="shared" si="4"/>
        <v>101</v>
      </c>
      <c r="M14" s="24">
        <f>SUM(M10:M13)</f>
        <v>34</v>
      </c>
      <c r="N14" s="12">
        <f t="shared" si="5"/>
        <v>34.343434343434346</v>
      </c>
      <c r="O14" s="24">
        <f>SUM(O10:O13)</f>
        <v>32</v>
      </c>
      <c r="P14" s="24">
        <f>SUM(P10:P13)</f>
        <v>33</v>
      </c>
      <c r="Q14" s="16">
        <f t="shared" ref="Q14" si="8">SUM(O14:P14)</f>
        <v>65</v>
      </c>
      <c r="R14" s="13">
        <f t="shared" si="6"/>
        <v>65.656565656565661</v>
      </c>
      <c r="S14" s="24">
        <f>SUM(S10:S13)</f>
        <v>2</v>
      </c>
      <c r="T14" s="14">
        <f t="shared" si="7"/>
        <v>1.9801980198019802</v>
      </c>
    </row>
    <row r="15" spans="1:20" ht="16.5" thickBot="1">
      <c r="A15" s="96" t="s">
        <v>18</v>
      </c>
      <c r="B15" s="96"/>
      <c r="C15" s="96"/>
      <c r="D15" s="97"/>
      <c r="E15" s="17">
        <f>E14</f>
        <v>86</v>
      </c>
      <c r="F15" s="18">
        <f>F14</f>
        <v>26</v>
      </c>
      <c r="G15" s="8">
        <f t="shared" si="1"/>
        <v>30.232558139534884</v>
      </c>
      <c r="H15" s="18">
        <f>H14</f>
        <v>60</v>
      </c>
      <c r="I15" s="9">
        <f t="shared" si="2"/>
        <v>69.767441860465112</v>
      </c>
      <c r="J15" s="21">
        <f>J14</f>
        <v>0</v>
      </c>
      <c r="K15" s="11">
        <f t="shared" si="3"/>
        <v>0</v>
      </c>
      <c r="L15" s="6">
        <f t="shared" si="4"/>
        <v>101</v>
      </c>
      <c r="M15" s="18">
        <f>M14</f>
        <v>34</v>
      </c>
      <c r="N15" s="12">
        <f t="shared" si="5"/>
        <v>34.343434343434346</v>
      </c>
      <c r="O15" s="18">
        <f>O14</f>
        <v>32</v>
      </c>
      <c r="P15" s="18">
        <f t="shared" ref="P15:Q15" si="9">P14</f>
        <v>33</v>
      </c>
      <c r="Q15" s="18">
        <f t="shared" si="9"/>
        <v>65</v>
      </c>
      <c r="R15" s="13">
        <f t="shared" si="6"/>
        <v>65.656565656565661</v>
      </c>
      <c r="S15" s="18">
        <f t="shared" ref="S15" si="10">S14</f>
        <v>2</v>
      </c>
      <c r="T15" s="14">
        <f t="shared" si="7"/>
        <v>1.9801980198019802</v>
      </c>
    </row>
    <row r="16" spans="1:20" ht="15.75">
      <c r="A16" s="33"/>
      <c r="B16" s="33"/>
      <c r="C16" s="33"/>
      <c r="D16" s="33"/>
      <c r="E16" s="26"/>
      <c r="F16" s="26"/>
      <c r="G16" s="27"/>
      <c r="H16" s="26"/>
      <c r="I16" s="27"/>
      <c r="J16" s="28"/>
      <c r="K16" s="27"/>
      <c r="L16" s="26"/>
      <c r="M16" s="26"/>
      <c r="N16" s="27"/>
      <c r="O16" s="26"/>
      <c r="P16" s="26"/>
      <c r="Q16" s="26"/>
      <c r="R16" s="27"/>
      <c r="S16" s="28"/>
      <c r="T16" s="27"/>
    </row>
    <row r="17" spans="1:20" ht="15.75">
      <c r="A17" s="25"/>
      <c r="B17" s="25"/>
      <c r="C17" s="25"/>
      <c r="D17" s="25"/>
      <c r="E17" s="26"/>
      <c r="F17" s="26"/>
      <c r="G17" s="27"/>
      <c r="H17" s="26"/>
      <c r="I17" s="27"/>
      <c r="J17" s="28"/>
      <c r="K17" s="27"/>
      <c r="L17" s="26"/>
      <c r="M17" s="26"/>
      <c r="N17" s="27"/>
      <c r="O17" s="26"/>
      <c r="P17" s="26"/>
      <c r="Q17" s="26"/>
      <c r="R17" s="27"/>
      <c r="S17" s="28"/>
      <c r="T17" s="27"/>
    </row>
    <row r="18" spans="1:20" ht="15.75">
      <c r="A18" s="44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15.75">
      <c r="A19" s="44" t="s">
        <v>27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5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>
      <c r="A21" s="48" t="s">
        <v>1</v>
      </c>
      <c r="B21" s="48"/>
      <c r="C21" s="49" t="s">
        <v>2</v>
      </c>
      <c r="D21" s="49"/>
      <c r="E21" s="50" t="s">
        <v>3</v>
      </c>
      <c r="F21" s="50"/>
      <c r="G21" s="50"/>
      <c r="H21" s="50"/>
      <c r="I21" s="50"/>
      <c r="J21" s="50"/>
      <c r="K21" s="50"/>
      <c r="L21" s="50" t="s">
        <v>4</v>
      </c>
      <c r="M21" s="50"/>
      <c r="N21" s="50"/>
      <c r="O21" s="50"/>
      <c r="P21" s="50"/>
      <c r="Q21" s="50"/>
      <c r="R21" s="50"/>
      <c r="S21" s="50"/>
      <c r="T21" s="50"/>
    </row>
    <row r="22" spans="1:20" ht="15.75">
      <c r="A22" s="49" t="s">
        <v>5</v>
      </c>
      <c r="B22" s="49" t="s">
        <v>6</v>
      </c>
      <c r="C22" s="49"/>
      <c r="D22" s="49"/>
      <c r="E22" s="52" t="s">
        <v>7</v>
      </c>
      <c r="F22" s="51" t="s">
        <v>8</v>
      </c>
      <c r="G22" s="51"/>
      <c r="H22" s="45" t="s">
        <v>9</v>
      </c>
      <c r="I22" s="45"/>
      <c r="J22" s="53" t="s">
        <v>10</v>
      </c>
      <c r="K22" s="53"/>
      <c r="L22" s="52" t="s">
        <v>7</v>
      </c>
      <c r="M22" s="51" t="s">
        <v>8</v>
      </c>
      <c r="N22" s="51"/>
      <c r="O22" s="45" t="s">
        <v>9</v>
      </c>
      <c r="P22" s="45"/>
      <c r="Q22" s="45"/>
      <c r="R22" s="45"/>
      <c r="S22" s="46" t="s">
        <v>10</v>
      </c>
      <c r="T22" s="46"/>
    </row>
    <row r="23" spans="1:20" ht="15.75">
      <c r="A23" s="49"/>
      <c r="B23" s="49"/>
      <c r="C23" s="49"/>
      <c r="D23" s="49"/>
      <c r="E23" s="52"/>
      <c r="F23" s="39" t="s">
        <v>11</v>
      </c>
      <c r="G23" s="40" t="s">
        <v>12</v>
      </c>
      <c r="H23" s="39" t="s">
        <v>11</v>
      </c>
      <c r="I23" s="41" t="s">
        <v>12</v>
      </c>
      <c r="J23" s="42" t="s">
        <v>7</v>
      </c>
      <c r="K23" s="43" t="s">
        <v>12</v>
      </c>
      <c r="L23" s="52"/>
      <c r="M23" s="39" t="s">
        <v>11</v>
      </c>
      <c r="N23" s="40" t="s">
        <v>12</v>
      </c>
      <c r="O23" s="48" t="s">
        <v>11</v>
      </c>
      <c r="P23" s="48"/>
      <c r="Q23" s="48"/>
      <c r="R23" s="41" t="s">
        <v>12</v>
      </c>
      <c r="S23" s="42" t="s">
        <v>7</v>
      </c>
      <c r="T23" s="47" t="s">
        <v>12</v>
      </c>
    </row>
    <row r="24" spans="1:20" ht="15.75">
      <c r="A24" s="49"/>
      <c r="B24" s="49"/>
      <c r="C24" s="49"/>
      <c r="D24" s="49"/>
      <c r="E24" s="52"/>
      <c r="F24" s="39"/>
      <c r="G24" s="40"/>
      <c r="H24" s="39"/>
      <c r="I24" s="41"/>
      <c r="J24" s="42"/>
      <c r="K24" s="43"/>
      <c r="L24" s="52"/>
      <c r="M24" s="39"/>
      <c r="N24" s="40"/>
      <c r="O24" s="3" t="s">
        <v>13</v>
      </c>
      <c r="P24" s="4" t="s">
        <v>14</v>
      </c>
      <c r="Q24" s="4" t="s">
        <v>15</v>
      </c>
      <c r="R24" s="41"/>
      <c r="S24" s="42"/>
      <c r="T24" s="47"/>
    </row>
    <row r="25" spans="1:20" ht="15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5" t="s">
        <v>53</v>
      </c>
      <c r="B26" s="5" t="s">
        <v>54</v>
      </c>
      <c r="C26" s="5" t="s">
        <v>19</v>
      </c>
      <c r="D26" s="5" t="s">
        <v>17</v>
      </c>
      <c r="E26" s="6">
        <v>7</v>
      </c>
      <c r="F26" s="7">
        <v>0</v>
      </c>
      <c r="G26" s="8">
        <f t="shared" ref="G26:G28" si="11">IF(F26&gt;0,(F26*100/(E26-J26)),0)</f>
        <v>0</v>
      </c>
      <c r="H26" s="7">
        <v>6</v>
      </c>
      <c r="I26" s="9">
        <f>IF(H26&gt;0,(H26*100/(E26-J26)),0)</f>
        <v>85.714285714285708</v>
      </c>
      <c r="J26" s="10">
        <v>0</v>
      </c>
      <c r="K26" s="11">
        <f t="shared" ref="K26:K28" si="12">IF(J26&gt;0,(J26*100/(E26)),0)</f>
        <v>0</v>
      </c>
      <c r="L26" s="6">
        <f t="shared" ref="L26:L28" si="13">M26+Q26+S26</f>
        <v>0</v>
      </c>
      <c r="M26" s="7">
        <v>0</v>
      </c>
      <c r="N26" s="12">
        <f t="shared" ref="N26:N28" si="14">IF(M26&gt;0,(M26*100/(L26-S26)),0)</f>
        <v>0</v>
      </c>
      <c r="O26" s="7">
        <v>0</v>
      </c>
      <c r="P26" s="7">
        <v>0</v>
      </c>
      <c r="Q26" s="7">
        <f>SUM(O26:P26)</f>
        <v>0</v>
      </c>
      <c r="R26" s="13">
        <f t="shared" ref="R26:R28" si="15">IF(Q26&gt;0,(Q26*100/(L26-S26)),0)</f>
        <v>0</v>
      </c>
      <c r="S26" s="3">
        <v>0</v>
      </c>
      <c r="T26" s="14">
        <f t="shared" ref="T26:T28" si="16">IF(S26&gt;0,(S26*100/(L26)),0)</f>
        <v>0</v>
      </c>
    </row>
    <row r="27" spans="1:20" ht="16.5" thickBot="1">
      <c r="A27" s="36" t="s">
        <v>15</v>
      </c>
      <c r="B27" s="36"/>
      <c r="C27" s="36"/>
      <c r="D27" s="36"/>
      <c r="E27" s="15">
        <f>SUM(E26:E26)</f>
        <v>7</v>
      </c>
      <c r="F27" s="15">
        <f>SUM(F26:F26)</f>
        <v>0</v>
      </c>
      <c r="G27" s="8">
        <f t="shared" si="11"/>
        <v>0</v>
      </c>
      <c r="H27" s="15">
        <v>6</v>
      </c>
      <c r="I27" s="9">
        <f>IF(H27&gt;0,(H27*100/(E27-J27)),0)</f>
        <v>85.714285714285708</v>
      </c>
      <c r="J27" s="15">
        <f>SUM(J26:J26)</f>
        <v>0</v>
      </c>
      <c r="K27" s="11">
        <f t="shared" si="12"/>
        <v>0</v>
      </c>
      <c r="L27" s="6">
        <f t="shared" si="13"/>
        <v>0</v>
      </c>
      <c r="M27" s="7">
        <f>SUM(M26:M26)</f>
        <v>0</v>
      </c>
      <c r="N27" s="12">
        <f t="shared" si="14"/>
        <v>0</v>
      </c>
      <c r="O27" s="7">
        <f>SUM(O26:O26)</f>
        <v>0</v>
      </c>
      <c r="P27" s="7">
        <f>SUM(P26:P26)</f>
        <v>0</v>
      </c>
      <c r="Q27" s="16">
        <f t="shared" ref="Q27" si="17">SUM(O27:P27)</f>
        <v>0</v>
      </c>
      <c r="R27" s="13">
        <f t="shared" si="15"/>
        <v>0</v>
      </c>
      <c r="S27" s="15">
        <f>SUM(S26:S26)</f>
        <v>0</v>
      </c>
      <c r="T27" s="14">
        <f t="shared" si="16"/>
        <v>0</v>
      </c>
    </row>
    <row r="28" spans="1:20" ht="16.5" thickBot="1">
      <c r="A28" s="37" t="s">
        <v>18</v>
      </c>
      <c r="B28" s="37"/>
      <c r="C28" s="37"/>
      <c r="D28" s="38"/>
      <c r="E28" s="17">
        <f>E27</f>
        <v>7</v>
      </c>
      <c r="F28" s="18">
        <f>F27</f>
        <v>0</v>
      </c>
      <c r="G28" s="8">
        <f t="shared" si="11"/>
        <v>0</v>
      </c>
      <c r="H28" s="18">
        <v>6</v>
      </c>
      <c r="I28" s="20">
        <f>IF(H28&gt;0,(H28*100/(E28-J28)),0)</f>
        <v>85.714285714285708</v>
      </c>
      <c r="J28" s="21">
        <f>J27</f>
        <v>0</v>
      </c>
      <c r="K28" s="11">
        <f t="shared" si="12"/>
        <v>0</v>
      </c>
      <c r="L28" s="6">
        <f t="shared" si="13"/>
        <v>0</v>
      </c>
      <c r="M28" s="18">
        <f>M27</f>
        <v>0</v>
      </c>
      <c r="N28" s="12">
        <f t="shared" si="14"/>
        <v>0</v>
      </c>
      <c r="O28" s="18">
        <f>O27</f>
        <v>0</v>
      </c>
      <c r="P28" s="18">
        <f t="shared" ref="P28:Q28" si="18">P27</f>
        <v>0</v>
      </c>
      <c r="Q28" s="18">
        <f t="shared" si="18"/>
        <v>0</v>
      </c>
      <c r="R28" s="13">
        <f t="shared" si="15"/>
        <v>0</v>
      </c>
      <c r="S28" s="18">
        <f t="shared" ref="S28" si="19">S27</f>
        <v>0</v>
      </c>
      <c r="T28" s="14">
        <f t="shared" si="16"/>
        <v>0</v>
      </c>
    </row>
    <row r="29" spans="1:20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5.75">
      <c r="A31" s="44" t="s">
        <v>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ht="15.75">
      <c r="A32" s="44" t="s">
        <v>28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ht="15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>
      <c r="A34" s="48" t="s">
        <v>1</v>
      </c>
      <c r="B34" s="48"/>
      <c r="C34" s="49" t="s">
        <v>2</v>
      </c>
      <c r="D34" s="49"/>
      <c r="E34" s="50" t="s">
        <v>3</v>
      </c>
      <c r="F34" s="50"/>
      <c r="G34" s="50"/>
      <c r="H34" s="50"/>
      <c r="I34" s="50"/>
      <c r="J34" s="50"/>
      <c r="K34" s="50"/>
      <c r="L34" s="50" t="s">
        <v>4</v>
      </c>
      <c r="M34" s="50"/>
      <c r="N34" s="50"/>
      <c r="O34" s="50"/>
      <c r="P34" s="50"/>
      <c r="Q34" s="50"/>
      <c r="R34" s="50"/>
      <c r="S34" s="50"/>
      <c r="T34" s="50"/>
    </row>
    <row r="35" spans="1:20" ht="15.75">
      <c r="A35" s="49" t="s">
        <v>5</v>
      </c>
      <c r="B35" s="49" t="s">
        <v>6</v>
      </c>
      <c r="C35" s="49"/>
      <c r="D35" s="49"/>
      <c r="E35" s="52" t="s">
        <v>7</v>
      </c>
      <c r="F35" s="51" t="s">
        <v>8</v>
      </c>
      <c r="G35" s="51"/>
      <c r="H35" s="45" t="s">
        <v>9</v>
      </c>
      <c r="I35" s="45"/>
      <c r="J35" s="53" t="s">
        <v>10</v>
      </c>
      <c r="K35" s="53"/>
      <c r="L35" s="52" t="s">
        <v>7</v>
      </c>
      <c r="M35" s="51" t="s">
        <v>8</v>
      </c>
      <c r="N35" s="51"/>
      <c r="O35" s="45" t="s">
        <v>9</v>
      </c>
      <c r="P35" s="45"/>
      <c r="Q35" s="45"/>
      <c r="R35" s="45"/>
      <c r="S35" s="46" t="s">
        <v>10</v>
      </c>
      <c r="T35" s="46"/>
    </row>
    <row r="36" spans="1:20" ht="15.75">
      <c r="A36" s="49"/>
      <c r="B36" s="49"/>
      <c r="C36" s="49"/>
      <c r="D36" s="49"/>
      <c r="E36" s="52"/>
      <c r="F36" s="39" t="s">
        <v>11</v>
      </c>
      <c r="G36" s="40" t="s">
        <v>12</v>
      </c>
      <c r="H36" s="39" t="s">
        <v>11</v>
      </c>
      <c r="I36" s="41" t="s">
        <v>12</v>
      </c>
      <c r="J36" s="42" t="s">
        <v>7</v>
      </c>
      <c r="K36" s="43" t="s">
        <v>12</v>
      </c>
      <c r="L36" s="52"/>
      <c r="M36" s="39" t="s">
        <v>11</v>
      </c>
      <c r="N36" s="40" t="s">
        <v>12</v>
      </c>
      <c r="O36" s="48" t="s">
        <v>11</v>
      </c>
      <c r="P36" s="48"/>
      <c r="Q36" s="48"/>
      <c r="R36" s="41" t="s">
        <v>12</v>
      </c>
      <c r="S36" s="42" t="s">
        <v>7</v>
      </c>
      <c r="T36" s="47" t="s">
        <v>12</v>
      </c>
    </row>
    <row r="37" spans="1:20" ht="15.75">
      <c r="A37" s="49"/>
      <c r="B37" s="49"/>
      <c r="C37" s="49"/>
      <c r="D37" s="49"/>
      <c r="E37" s="52"/>
      <c r="F37" s="39"/>
      <c r="G37" s="40"/>
      <c r="H37" s="39"/>
      <c r="I37" s="41"/>
      <c r="J37" s="42"/>
      <c r="K37" s="43"/>
      <c r="L37" s="52"/>
      <c r="M37" s="39"/>
      <c r="N37" s="40"/>
      <c r="O37" s="3" t="s">
        <v>13</v>
      </c>
      <c r="P37" s="4" t="s">
        <v>14</v>
      </c>
      <c r="Q37" s="4" t="s">
        <v>15</v>
      </c>
      <c r="R37" s="41"/>
      <c r="S37" s="42"/>
      <c r="T37" s="47"/>
    </row>
    <row r="38" spans="1:20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>
      <c r="A39" s="5" t="s">
        <v>53</v>
      </c>
      <c r="B39" s="5" t="s">
        <v>54</v>
      </c>
      <c r="C39" s="5" t="s">
        <v>16</v>
      </c>
      <c r="D39" s="5" t="s">
        <v>17</v>
      </c>
      <c r="E39" s="6">
        <f>F39+H39+J39</f>
        <v>76</v>
      </c>
      <c r="F39" s="7">
        <v>29</v>
      </c>
      <c r="G39" s="8">
        <f t="shared" ref="G39:G42" si="20">IF(F39&gt;0,(F39*100/(E39-J39)),0)</f>
        <v>40.277777777777779</v>
      </c>
      <c r="H39" s="7">
        <v>43</v>
      </c>
      <c r="I39" s="9">
        <f t="shared" ref="I39:I42" si="21">IF(H39&gt;0,(H39*100/(E39-J39)),0)</f>
        <v>59.722222222222221</v>
      </c>
      <c r="J39" s="10">
        <v>4</v>
      </c>
      <c r="K39" s="11">
        <f t="shared" ref="K39:K42" si="22">IF(J39&gt;0,(J39*100/(E39)),0)</f>
        <v>5.2631578947368425</v>
      </c>
      <c r="L39" s="6">
        <f t="shared" ref="L39:L42" si="23">M39+Q39+S39</f>
        <v>78</v>
      </c>
      <c r="M39" s="7">
        <v>25</v>
      </c>
      <c r="N39" s="12">
        <f t="shared" ref="N39:N42" si="24">IF(M39&gt;0,(M39*100/(L39-S39)),0)</f>
        <v>40.983606557377051</v>
      </c>
      <c r="O39" s="7">
        <v>9</v>
      </c>
      <c r="P39" s="7">
        <v>27</v>
      </c>
      <c r="Q39" s="7">
        <v>36</v>
      </c>
      <c r="R39" s="13">
        <f t="shared" ref="R39:R42" si="25">IF(Q39&gt;0,(Q39*100/(L39-S39)),0)</f>
        <v>59.016393442622949</v>
      </c>
      <c r="S39" s="3">
        <v>17</v>
      </c>
      <c r="T39" s="14">
        <f t="shared" ref="T39:T42" si="26">IF(S39&gt;0,(S39*100/(L39)),0)</f>
        <v>21.794871794871796</v>
      </c>
    </row>
    <row r="40" spans="1:20" ht="15.75">
      <c r="A40" s="5" t="s">
        <v>53</v>
      </c>
      <c r="B40" s="5" t="s">
        <v>54</v>
      </c>
      <c r="C40" s="5" t="s">
        <v>19</v>
      </c>
      <c r="D40" s="5" t="s">
        <v>17</v>
      </c>
      <c r="E40" s="6">
        <f>F40+H40+J40</f>
        <v>0</v>
      </c>
      <c r="F40" s="7">
        <v>0</v>
      </c>
      <c r="G40" s="8">
        <f t="shared" si="20"/>
        <v>0</v>
      </c>
      <c r="H40" s="7">
        <v>0</v>
      </c>
      <c r="I40" s="9">
        <f t="shared" si="21"/>
        <v>0</v>
      </c>
      <c r="J40" s="10">
        <v>0</v>
      </c>
      <c r="K40" s="11">
        <f t="shared" si="22"/>
        <v>0</v>
      </c>
      <c r="L40" s="6">
        <f t="shared" si="23"/>
        <v>3</v>
      </c>
      <c r="M40" s="7">
        <v>2</v>
      </c>
      <c r="N40" s="12">
        <f t="shared" si="24"/>
        <v>66.666666666666671</v>
      </c>
      <c r="O40" s="7">
        <v>0</v>
      </c>
      <c r="P40" s="7">
        <v>1</v>
      </c>
      <c r="Q40" s="7">
        <v>1</v>
      </c>
      <c r="R40" s="13">
        <f t="shared" si="25"/>
        <v>33.333333333333336</v>
      </c>
      <c r="S40" s="3">
        <v>0</v>
      </c>
      <c r="T40" s="14">
        <f t="shared" si="26"/>
        <v>0</v>
      </c>
    </row>
    <row r="41" spans="1:20" ht="16.5" thickBot="1">
      <c r="A41" s="36" t="s">
        <v>15</v>
      </c>
      <c r="B41" s="36"/>
      <c r="C41" s="36"/>
      <c r="D41" s="36"/>
      <c r="E41" s="15">
        <f>SUM(E39:E40)</f>
        <v>76</v>
      </c>
      <c r="F41" s="15">
        <f>SUM(F39:F40)</f>
        <v>29</v>
      </c>
      <c r="G41" s="8">
        <f t="shared" si="20"/>
        <v>40.277777777777779</v>
      </c>
      <c r="H41" s="15">
        <f>SUM(H39:H40)</f>
        <v>43</v>
      </c>
      <c r="I41" s="9">
        <f t="shared" si="21"/>
        <v>59.722222222222221</v>
      </c>
      <c r="J41" s="15">
        <f>SUM(J39:J40)</f>
        <v>4</v>
      </c>
      <c r="K41" s="11">
        <f t="shared" si="22"/>
        <v>5.2631578947368425</v>
      </c>
      <c r="L41" s="6">
        <f t="shared" si="23"/>
        <v>81</v>
      </c>
      <c r="M41" s="7">
        <f>SUM(M39:M40)</f>
        <v>27</v>
      </c>
      <c r="N41" s="12">
        <f t="shared" si="24"/>
        <v>42.1875</v>
      </c>
      <c r="O41" s="7">
        <f>SUM(O39:O40)</f>
        <v>9</v>
      </c>
      <c r="P41" s="7">
        <f>SUM(P39:P40)</f>
        <v>28</v>
      </c>
      <c r="Q41" s="16">
        <f t="shared" ref="Q41" si="27">SUM(O41:P41)</f>
        <v>37</v>
      </c>
      <c r="R41" s="13">
        <f t="shared" si="25"/>
        <v>57.8125</v>
      </c>
      <c r="S41" s="15">
        <f>SUM(S39:S40)</f>
        <v>17</v>
      </c>
      <c r="T41" s="14">
        <f t="shared" si="26"/>
        <v>20.987654320987655</v>
      </c>
    </row>
    <row r="42" spans="1:20" ht="16.5" thickBot="1">
      <c r="A42" s="37" t="s">
        <v>18</v>
      </c>
      <c r="B42" s="37"/>
      <c r="C42" s="37"/>
      <c r="D42" s="38"/>
      <c r="E42" s="17">
        <f>E41</f>
        <v>76</v>
      </c>
      <c r="F42" s="18">
        <f>F41</f>
        <v>29</v>
      </c>
      <c r="G42" s="8">
        <f t="shared" si="20"/>
        <v>40.277777777777779</v>
      </c>
      <c r="H42" s="18">
        <f>H41</f>
        <v>43</v>
      </c>
      <c r="I42" s="9">
        <f t="shared" si="21"/>
        <v>59.722222222222221</v>
      </c>
      <c r="J42" s="21">
        <f>J41</f>
        <v>4</v>
      </c>
      <c r="K42" s="11">
        <f t="shared" si="22"/>
        <v>5.2631578947368425</v>
      </c>
      <c r="L42" s="6">
        <f t="shared" si="23"/>
        <v>81</v>
      </c>
      <c r="M42" s="18">
        <f>M41</f>
        <v>27</v>
      </c>
      <c r="N42" s="12">
        <f t="shared" si="24"/>
        <v>42.1875</v>
      </c>
      <c r="O42" s="18">
        <f>O41</f>
        <v>9</v>
      </c>
      <c r="P42" s="18">
        <f t="shared" ref="P42:Q42" si="28">P41</f>
        <v>28</v>
      </c>
      <c r="Q42" s="18">
        <f t="shared" si="28"/>
        <v>37</v>
      </c>
      <c r="R42" s="13">
        <f t="shared" si="25"/>
        <v>57.8125</v>
      </c>
      <c r="S42" s="18">
        <f t="shared" ref="S42" si="29">S41</f>
        <v>17</v>
      </c>
      <c r="T42" s="14">
        <f t="shared" si="26"/>
        <v>20.987654320987655</v>
      </c>
    </row>
    <row r="43" spans="1:20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5.75">
      <c r="A45" s="44" t="s">
        <v>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ht="15.75">
      <c r="A46" s="44" t="s">
        <v>29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ht="15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>
      <c r="A48" s="48" t="s">
        <v>1</v>
      </c>
      <c r="B48" s="48"/>
      <c r="C48" s="49" t="s">
        <v>2</v>
      </c>
      <c r="D48" s="49"/>
      <c r="E48" s="50" t="s">
        <v>3</v>
      </c>
      <c r="F48" s="50"/>
      <c r="G48" s="50"/>
      <c r="H48" s="50"/>
      <c r="I48" s="50"/>
      <c r="J48" s="50"/>
      <c r="K48" s="50"/>
      <c r="L48" s="50" t="s">
        <v>4</v>
      </c>
      <c r="M48" s="50"/>
      <c r="N48" s="50"/>
      <c r="O48" s="50"/>
      <c r="P48" s="50"/>
      <c r="Q48" s="50"/>
      <c r="R48" s="50"/>
      <c r="S48" s="50"/>
      <c r="T48" s="50"/>
    </row>
    <row r="49" spans="1:20" ht="15.75">
      <c r="A49" s="49" t="s">
        <v>5</v>
      </c>
      <c r="B49" s="49" t="s">
        <v>6</v>
      </c>
      <c r="C49" s="49"/>
      <c r="D49" s="49"/>
      <c r="E49" s="52" t="s">
        <v>7</v>
      </c>
      <c r="F49" s="51" t="s">
        <v>8</v>
      </c>
      <c r="G49" s="51"/>
      <c r="H49" s="45" t="s">
        <v>9</v>
      </c>
      <c r="I49" s="45"/>
      <c r="J49" s="53" t="s">
        <v>10</v>
      </c>
      <c r="K49" s="53"/>
      <c r="L49" s="52" t="s">
        <v>7</v>
      </c>
      <c r="M49" s="51" t="s">
        <v>8</v>
      </c>
      <c r="N49" s="51"/>
      <c r="O49" s="45" t="s">
        <v>9</v>
      </c>
      <c r="P49" s="45"/>
      <c r="Q49" s="45"/>
      <c r="R49" s="45"/>
      <c r="S49" s="46" t="s">
        <v>10</v>
      </c>
      <c r="T49" s="46"/>
    </row>
    <row r="50" spans="1:20" ht="15.75">
      <c r="A50" s="49"/>
      <c r="B50" s="49"/>
      <c r="C50" s="49"/>
      <c r="D50" s="49"/>
      <c r="E50" s="52"/>
      <c r="F50" s="39" t="s">
        <v>11</v>
      </c>
      <c r="G50" s="40" t="s">
        <v>12</v>
      </c>
      <c r="H50" s="39" t="s">
        <v>11</v>
      </c>
      <c r="I50" s="41" t="s">
        <v>12</v>
      </c>
      <c r="J50" s="42" t="s">
        <v>7</v>
      </c>
      <c r="K50" s="43" t="s">
        <v>12</v>
      </c>
      <c r="L50" s="52"/>
      <c r="M50" s="39" t="s">
        <v>11</v>
      </c>
      <c r="N50" s="40" t="s">
        <v>12</v>
      </c>
      <c r="O50" s="48" t="s">
        <v>11</v>
      </c>
      <c r="P50" s="48"/>
      <c r="Q50" s="48"/>
      <c r="R50" s="41" t="s">
        <v>12</v>
      </c>
      <c r="S50" s="42" t="s">
        <v>7</v>
      </c>
      <c r="T50" s="47" t="s">
        <v>12</v>
      </c>
    </row>
    <row r="51" spans="1:20" ht="15.75">
      <c r="A51" s="49"/>
      <c r="B51" s="49"/>
      <c r="C51" s="49"/>
      <c r="D51" s="49"/>
      <c r="E51" s="52"/>
      <c r="F51" s="39"/>
      <c r="G51" s="40"/>
      <c r="H51" s="39"/>
      <c r="I51" s="41"/>
      <c r="J51" s="42"/>
      <c r="K51" s="43"/>
      <c r="L51" s="52"/>
      <c r="M51" s="39"/>
      <c r="N51" s="40"/>
      <c r="O51" s="3" t="s">
        <v>13</v>
      </c>
      <c r="P51" s="4" t="s">
        <v>14</v>
      </c>
      <c r="Q51" s="4" t="s">
        <v>15</v>
      </c>
      <c r="R51" s="41"/>
      <c r="S51" s="42"/>
      <c r="T51" s="47"/>
    </row>
    <row r="52" spans="1:20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>
      <c r="A53" s="5" t="s">
        <v>53</v>
      </c>
      <c r="B53" s="5" t="s">
        <v>54</v>
      </c>
      <c r="C53" s="5" t="s">
        <v>16</v>
      </c>
      <c r="D53" s="5" t="s">
        <v>20</v>
      </c>
      <c r="E53" s="6">
        <f>F53+H53+J53</f>
        <v>9</v>
      </c>
      <c r="F53" s="7">
        <v>3</v>
      </c>
      <c r="G53" s="8">
        <f>IF(F53&gt;0,(F53*100/(E53-J53)),0)</f>
        <v>33.333333333333336</v>
      </c>
      <c r="H53" s="7">
        <v>6</v>
      </c>
      <c r="I53" s="9">
        <f t="shared" ref="I53:I66" si="30">IF(H53&gt;0,(H53*100/(E53-J53)),0)</f>
        <v>66.666666666666671</v>
      </c>
      <c r="J53" s="10">
        <v>0</v>
      </c>
      <c r="K53" s="11">
        <f t="shared" ref="K53:K66" si="31">IF(J53&gt;0,(J53*100/(E53)),0)</f>
        <v>0</v>
      </c>
      <c r="L53" s="6">
        <f t="shared" ref="L53:L66" si="32">M53+Q53+S53</f>
        <v>33</v>
      </c>
      <c r="M53" s="7">
        <v>8</v>
      </c>
      <c r="N53" s="12">
        <f t="shared" ref="N53:N66" si="33">IF(M53&gt;0,(M53*100/(L53-S53)),0)</f>
        <v>28.571428571428573</v>
      </c>
      <c r="O53" s="7">
        <v>19</v>
      </c>
      <c r="P53" s="7">
        <v>1</v>
      </c>
      <c r="Q53" s="7">
        <v>20</v>
      </c>
      <c r="R53" s="13">
        <f>IF(Q53&gt;0,(Q53*100/(L53-S53)),0)</f>
        <v>71.428571428571431</v>
      </c>
      <c r="S53" s="3">
        <v>5</v>
      </c>
      <c r="T53" s="14">
        <f>IF(S53&gt;0,(S53*100/(L53)),0)</f>
        <v>15.151515151515152</v>
      </c>
    </row>
    <row r="54" spans="1:20" ht="15.75">
      <c r="A54" s="5" t="s">
        <v>53</v>
      </c>
      <c r="B54" s="5" t="s">
        <v>54</v>
      </c>
      <c r="C54" s="5" t="s">
        <v>16</v>
      </c>
      <c r="D54" s="5" t="s">
        <v>21</v>
      </c>
      <c r="E54" s="6">
        <f t="shared" ref="E54:E61" si="34">F54+H54+J54</f>
        <v>4</v>
      </c>
      <c r="F54" s="7">
        <v>3</v>
      </c>
      <c r="G54" s="8">
        <f t="shared" ref="G54:G66" si="35">IF(F54&gt;0,(F54*100/(E54-J54)),0)</f>
        <v>75</v>
      </c>
      <c r="H54" s="7">
        <v>1</v>
      </c>
      <c r="I54" s="9">
        <f t="shared" si="30"/>
        <v>25</v>
      </c>
      <c r="J54" s="10">
        <v>0</v>
      </c>
      <c r="K54" s="11">
        <f t="shared" si="31"/>
        <v>0</v>
      </c>
      <c r="L54" s="6">
        <f t="shared" si="32"/>
        <v>6</v>
      </c>
      <c r="M54" s="7">
        <v>3</v>
      </c>
      <c r="N54" s="12">
        <f t="shared" si="33"/>
        <v>60</v>
      </c>
      <c r="O54" s="7">
        <v>0</v>
      </c>
      <c r="P54" s="7">
        <v>2</v>
      </c>
      <c r="Q54" s="7">
        <v>2</v>
      </c>
      <c r="R54" s="13">
        <f t="shared" ref="R54:R66" si="36">IF(Q54&gt;0,(Q54*100/(L54-S54)),0)</f>
        <v>40</v>
      </c>
      <c r="S54" s="3">
        <v>1</v>
      </c>
      <c r="T54" s="14">
        <f t="shared" ref="T54:T65" si="37">IF(S54&gt;0,(S54*100/(L54)),0)</f>
        <v>16.666666666666668</v>
      </c>
    </row>
    <row r="55" spans="1:20" ht="15.75">
      <c r="A55" s="5" t="s">
        <v>53</v>
      </c>
      <c r="B55" s="5" t="s">
        <v>54</v>
      </c>
      <c r="C55" s="5" t="s">
        <v>16</v>
      </c>
      <c r="D55" s="5" t="s">
        <v>22</v>
      </c>
      <c r="E55" s="6">
        <f t="shared" ref="E55" si="38">F55+H55+J55</f>
        <v>7</v>
      </c>
      <c r="F55" s="7">
        <v>3</v>
      </c>
      <c r="G55" s="8">
        <f t="shared" ref="G55" si="39">IF(F55&gt;0,(F55*100/(E55-J55)),0)</f>
        <v>50</v>
      </c>
      <c r="H55" s="7">
        <v>3</v>
      </c>
      <c r="I55" s="9">
        <f t="shared" ref="I55" si="40">IF(H55&gt;0,(H55*100/(E55-J55)),0)</f>
        <v>50</v>
      </c>
      <c r="J55" s="10">
        <v>1</v>
      </c>
      <c r="K55" s="11">
        <f t="shared" ref="K55" si="41">IF(J55&gt;0,(J55*100/(E55)),0)</f>
        <v>14.285714285714286</v>
      </c>
      <c r="L55" s="6">
        <f t="shared" ref="L55" si="42">M55+Q55+S55</f>
        <v>14</v>
      </c>
      <c r="M55" s="7">
        <v>4</v>
      </c>
      <c r="N55" s="12">
        <f t="shared" ref="N55" si="43">IF(M55&gt;0,(M55*100/(L55-S55)),0)</f>
        <v>40</v>
      </c>
      <c r="O55" s="7">
        <v>5</v>
      </c>
      <c r="P55" s="7">
        <v>1</v>
      </c>
      <c r="Q55" s="7">
        <v>6</v>
      </c>
      <c r="R55" s="13">
        <f t="shared" ref="R55" si="44">IF(Q55&gt;0,(Q55*100/(L55-S55)),0)</f>
        <v>60</v>
      </c>
      <c r="S55" s="32">
        <v>4</v>
      </c>
      <c r="T55" s="14">
        <f t="shared" ref="T55" si="45">IF(S55&gt;0,(S55*100/(L55)),0)</f>
        <v>28.571428571428573</v>
      </c>
    </row>
    <row r="56" spans="1:20" ht="15.75">
      <c r="A56" s="5" t="s">
        <v>53</v>
      </c>
      <c r="B56" s="5" t="s">
        <v>54</v>
      </c>
      <c r="C56" s="5" t="s">
        <v>16</v>
      </c>
      <c r="D56" s="5" t="s">
        <v>17</v>
      </c>
      <c r="E56" s="6">
        <f t="shared" si="34"/>
        <v>260</v>
      </c>
      <c r="F56" s="7">
        <v>103</v>
      </c>
      <c r="G56" s="8">
        <f t="shared" si="35"/>
        <v>41.532258064516128</v>
      </c>
      <c r="H56" s="7">
        <v>145</v>
      </c>
      <c r="I56" s="9">
        <f t="shared" si="30"/>
        <v>58.467741935483872</v>
      </c>
      <c r="J56" s="10">
        <v>12</v>
      </c>
      <c r="K56" s="11">
        <f t="shared" si="31"/>
        <v>4.615384615384615</v>
      </c>
      <c r="L56" s="6">
        <f t="shared" si="32"/>
        <v>281</v>
      </c>
      <c r="M56" s="7">
        <v>80</v>
      </c>
      <c r="N56" s="12">
        <f t="shared" si="33"/>
        <v>31.007751937984494</v>
      </c>
      <c r="O56" s="7">
        <v>58</v>
      </c>
      <c r="P56" s="7">
        <v>120</v>
      </c>
      <c r="Q56" s="7">
        <v>178</v>
      </c>
      <c r="R56" s="13">
        <f t="shared" si="36"/>
        <v>68.992248062015506</v>
      </c>
      <c r="S56" s="3">
        <v>23</v>
      </c>
      <c r="T56" s="14">
        <f t="shared" si="37"/>
        <v>8.185053380782918</v>
      </c>
    </row>
    <row r="57" spans="1:20" ht="15.75">
      <c r="A57" s="5" t="s">
        <v>53</v>
      </c>
      <c r="B57" s="5" t="s">
        <v>54</v>
      </c>
      <c r="C57" s="5" t="s">
        <v>16</v>
      </c>
      <c r="D57" s="5" t="s">
        <v>23</v>
      </c>
      <c r="E57" s="6">
        <f t="shared" si="34"/>
        <v>0</v>
      </c>
      <c r="F57" s="7">
        <v>0</v>
      </c>
      <c r="G57" s="8">
        <f t="shared" si="35"/>
        <v>0</v>
      </c>
      <c r="H57" s="7">
        <v>0</v>
      </c>
      <c r="I57" s="9">
        <f t="shared" si="30"/>
        <v>0</v>
      </c>
      <c r="J57" s="10">
        <v>0</v>
      </c>
      <c r="K57" s="11">
        <f t="shared" si="31"/>
        <v>0</v>
      </c>
      <c r="L57" s="6">
        <f t="shared" si="32"/>
        <v>2</v>
      </c>
      <c r="M57" s="7">
        <v>2</v>
      </c>
      <c r="N57" s="12">
        <f t="shared" si="33"/>
        <v>100</v>
      </c>
      <c r="O57" s="7">
        <v>0</v>
      </c>
      <c r="P57" s="7">
        <v>0</v>
      </c>
      <c r="Q57" s="7">
        <f t="shared" ref="Q57:Q65" si="46">SUM(O57:P57)</f>
        <v>0</v>
      </c>
      <c r="R57" s="13">
        <f t="shared" si="36"/>
        <v>0</v>
      </c>
      <c r="S57" s="3">
        <v>0</v>
      </c>
      <c r="T57" s="14">
        <f t="shared" si="37"/>
        <v>0</v>
      </c>
    </row>
    <row r="58" spans="1:20" ht="15.75">
      <c r="A58" s="5" t="s">
        <v>53</v>
      </c>
      <c r="B58" s="5" t="s">
        <v>54</v>
      </c>
      <c r="C58" s="5" t="s">
        <v>16</v>
      </c>
      <c r="D58" s="5" t="s">
        <v>24</v>
      </c>
      <c r="E58" s="6">
        <f t="shared" si="34"/>
        <v>71</v>
      </c>
      <c r="F58" s="7">
        <v>13</v>
      </c>
      <c r="G58" s="8">
        <f t="shared" si="35"/>
        <v>19.117647058823529</v>
      </c>
      <c r="H58" s="7">
        <v>55</v>
      </c>
      <c r="I58" s="9">
        <f t="shared" si="30"/>
        <v>80.882352941176464</v>
      </c>
      <c r="J58" s="10">
        <v>3</v>
      </c>
      <c r="K58" s="11">
        <f t="shared" si="31"/>
        <v>4.225352112676056</v>
      </c>
      <c r="L58" s="6">
        <f t="shared" si="32"/>
        <v>59</v>
      </c>
      <c r="M58" s="7">
        <v>10</v>
      </c>
      <c r="N58" s="12">
        <f t="shared" si="33"/>
        <v>37.037037037037038</v>
      </c>
      <c r="O58" s="7">
        <v>7</v>
      </c>
      <c r="P58" s="7">
        <v>10</v>
      </c>
      <c r="Q58" s="7">
        <f t="shared" si="46"/>
        <v>17</v>
      </c>
      <c r="R58" s="13">
        <f t="shared" si="36"/>
        <v>62.962962962962962</v>
      </c>
      <c r="S58" s="3">
        <v>32</v>
      </c>
      <c r="T58" s="14">
        <f t="shared" si="37"/>
        <v>54.237288135593218</v>
      </c>
    </row>
    <row r="59" spans="1:20" ht="15.75">
      <c r="A59" s="5" t="s">
        <v>53</v>
      </c>
      <c r="B59" s="5" t="s">
        <v>54</v>
      </c>
      <c r="C59" s="5" t="s">
        <v>16</v>
      </c>
      <c r="D59" s="5" t="s">
        <v>25</v>
      </c>
      <c r="E59" s="6">
        <f t="shared" si="34"/>
        <v>0</v>
      </c>
      <c r="F59" s="7">
        <v>0</v>
      </c>
      <c r="G59" s="8">
        <f t="shared" si="35"/>
        <v>0</v>
      </c>
      <c r="H59" s="7">
        <v>0</v>
      </c>
      <c r="I59" s="9">
        <f t="shared" si="30"/>
        <v>0</v>
      </c>
      <c r="J59" s="10">
        <v>0</v>
      </c>
      <c r="K59" s="11">
        <f t="shared" si="31"/>
        <v>0</v>
      </c>
      <c r="L59" s="6">
        <f t="shared" si="32"/>
        <v>16</v>
      </c>
      <c r="M59" s="7">
        <v>9</v>
      </c>
      <c r="N59" s="12">
        <f t="shared" si="33"/>
        <v>56.25</v>
      </c>
      <c r="O59" s="7">
        <v>5</v>
      </c>
      <c r="P59" s="7">
        <v>2</v>
      </c>
      <c r="Q59" s="7">
        <v>7</v>
      </c>
      <c r="R59" s="13">
        <f t="shared" si="36"/>
        <v>43.75</v>
      </c>
      <c r="S59" s="3">
        <v>0</v>
      </c>
      <c r="T59" s="14">
        <f t="shared" si="37"/>
        <v>0</v>
      </c>
    </row>
    <row r="60" spans="1:20" ht="15.75">
      <c r="A60" s="5" t="s">
        <v>53</v>
      </c>
      <c r="B60" s="5" t="s">
        <v>54</v>
      </c>
      <c r="C60" s="5" t="s">
        <v>16</v>
      </c>
      <c r="D60" s="5" t="s">
        <v>26</v>
      </c>
      <c r="E60" s="6">
        <f t="shared" si="34"/>
        <v>4</v>
      </c>
      <c r="F60" s="7">
        <v>2</v>
      </c>
      <c r="G60" s="8">
        <f t="shared" si="35"/>
        <v>50</v>
      </c>
      <c r="H60" s="7">
        <v>2</v>
      </c>
      <c r="I60" s="9">
        <f t="shared" si="30"/>
        <v>50</v>
      </c>
      <c r="J60" s="10">
        <v>0</v>
      </c>
      <c r="K60" s="11">
        <f t="shared" si="31"/>
        <v>0</v>
      </c>
      <c r="L60" s="6">
        <v>3</v>
      </c>
      <c r="M60" s="7">
        <v>3</v>
      </c>
      <c r="N60" s="12">
        <v>100</v>
      </c>
      <c r="O60" s="7">
        <v>0</v>
      </c>
      <c r="P60" s="7">
        <v>0</v>
      </c>
      <c r="Q60" s="7">
        <v>0</v>
      </c>
      <c r="R60" s="13">
        <f t="shared" si="36"/>
        <v>0</v>
      </c>
      <c r="S60" s="3">
        <v>5</v>
      </c>
      <c r="T60" s="14">
        <v>0</v>
      </c>
    </row>
    <row r="61" spans="1:20" ht="15.75">
      <c r="A61" s="5" t="s">
        <v>53</v>
      </c>
      <c r="B61" s="5" t="s">
        <v>54</v>
      </c>
      <c r="C61" s="5" t="s">
        <v>30</v>
      </c>
      <c r="D61" s="5" t="s">
        <v>17</v>
      </c>
      <c r="E61" s="6">
        <f t="shared" si="34"/>
        <v>4</v>
      </c>
      <c r="F61" s="7">
        <v>1</v>
      </c>
      <c r="G61" s="8">
        <f t="shared" si="35"/>
        <v>25</v>
      </c>
      <c r="H61" s="7">
        <v>3</v>
      </c>
      <c r="I61" s="9">
        <f t="shared" si="30"/>
        <v>75</v>
      </c>
      <c r="J61" s="10">
        <v>0</v>
      </c>
      <c r="K61" s="11">
        <f t="shared" si="31"/>
        <v>0</v>
      </c>
      <c r="L61" s="6">
        <f t="shared" si="32"/>
        <v>4</v>
      </c>
      <c r="M61" s="7">
        <v>1</v>
      </c>
      <c r="N61" s="12">
        <f t="shared" si="33"/>
        <v>25</v>
      </c>
      <c r="O61" s="7">
        <v>1</v>
      </c>
      <c r="P61" s="7">
        <v>2</v>
      </c>
      <c r="Q61" s="7">
        <f>SUM(O61:P61)</f>
        <v>3</v>
      </c>
      <c r="R61" s="13">
        <f t="shared" si="36"/>
        <v>75</v>
      </c>
      <c r="S61" s="3">
        <v>0</v>
      </c>
      <c r="T61" s="14">
        <f t="shared" si="37"/>
        <v>0</v>
      </c>
    </row>
    <row r="62" spans="1:20" ht="15.75">
      <c r="A62" s="5" t="s">
        <v>53</v>
      </c>
      <c r="B62" s="5" t="s">
        <v>54</v>
      </c>
      <c r="C62" s="5" t="s">
        <v>19</v>
      </c>
      <c r="D62" s="5" t="s">
        <v>17</v>
      </c>
      <c r="E62" s="6">
        <f t="shared" ref="E62" si="47">F62+H62+J62</f>
        <v>29</v>
      </c>
      <c r="F62" s="7">
        <v>13</v>
      </c>
      <c r="G62" s="8">
        <f t="shared" ref="G62" si="48">IF(F62&gt;0,(F62*100/(E62-J62)),0)</f>
        <v>44.827586206896555</v>
      </c>
      <c r="H62" s="7">
        <v>16</v>
      </c>
      <c r="I62" s="9">
        <f t="shared" ref="I62" si="49">IF(H62&gt;0,(H62*100/(E62-J62)),0)</f>
        <v>55.172413793103445</v>
      </c>
      <c r="J62" s="10">
        <v>0</v>
      </c>
      <c r="K62" s="11">
        <f t="shared" ref="K62" si="50">IF(J62&gt;0,(J62*100/(E62)),0)</f>
        <v>0</v>
      </c>
      <c r="L62" s="6">
        <v>63</v>
      </c>
      <c r="M62" s="7">
        <v>12</v>
      </c>
      <c r="N62" s="12">
        <f t="shared" ref="N62" si="51">IF(M62&gt;0,(M62*100/(L62-S62)),0)</f>
        <v>19.047619047619047</v>
      </c>
      <c r="O62" s="7">
        <v>17</v>
      </c>
      <c r="P62" s="7">
        <v>29</v>
      </c>
      <c r="Q62" s="7">
        <v>46</v>
      </c>
      <c r="R62" s="13">
        <f t="shared" ref="R62" si="52">IF(Q62&gt;0,(Q62*100/(L62-S62)),0)</f>
        <v>73.015873015873012</v>
      </c>
      <c r="S62" s="32">
        <v>0</v>
      </c>
      <c r="T62" s="14">
        <f t="shared" ref="T62" si="53">IF(S62&gt;0,(S62*100/(L62)),0)</f>
        <v>0</v>
      </c>
    </row>
    <row r="63" spans="1:20" ht="15.75">
      <c r="A63" s="5" t="s">
        <v>53</v>
      </c>
      <c r="B63" s="5" t="s">
        <v>54</v>
      </c>
      <c r="C63" s="5" t="s">
        <v>19</v>
      </c>
      <c r="D63" s="5" t="s">
        <v>55</v>
      </c>
      <c r="E63" s="6">
        <f t="shared" ref="E63" si="54">F63+H63+J63</f>
        <v>0</v>
      </c>
      <c r="F63" s="7">
        <v>0</v>
      </c>
      <c r="G63" s="8">
        <f t="shared" ref="G63" si="55">IF(F63&gt;0,(F63*100/(E63-J63)),0)</f>
        <v>0</v>
      </c>
      <c r="H63" s="7">
        <v>0</v>
      </c>
      <c r="I63" s="9">
        <f t="shared" ref="I63" si="56">IF(H63&gt;0,(H63*100/(E63-J63)),0)</f>
        <v>0</v>
      </c>
      <c r="J63" s="10">
        <v>0</v>
      </c>
      <c r="K63" s="11">
        <f t="shared" ref="K63" si="57">IF(J63&gt;0,(J63*100/(E63)),0)</f>
        <v>0</v>
      </c>
      <c r="L63" s="6">
        <f t="shared" ref="L63" si="58">M63+Q63+S63</f>
        <v>1</v>
      </c>
      <c r="M63" s="7">
        <v>1</v>
      </c>
      <c r="N63" s="12">
        <f t="shared" ref="N63" si="59">IF(M63&gt;0,(M63*100/(L63-S63)),0)</f>
        <v>100</v>
      </c>
      <c r="O63" s="7">
        <v>0</v>
      </c>
      <c r="P63" s="7">
        <v>0</v>
      </c>
      <c r="Q63" s="7">
        <v>0</v>
      </c>
      <c r="R63" s="13">
        <f t="shared" ref="R63" si="60">IF(Q63&gt;0,(Q63*100/(L63-S63)),0)</f>
        <v>0</v>
      </c>
      <c r="S63" s="32">
        <v>0</v>
      </c>
      <c r="T63" s="14">
        <f t="shared" ref="T63" si="61">IF(S63&gt;0,(S63*100/(L63)),0)</f>
        <v>0</v>
      </c>
    </row>
    <row r="64" spans="1:20" ht="15.75">
      <c r="A64" s="5" t="s">
        <v>53</v>
      </c>
      <c r="B64" s="5" t="s">
        <v>54</v>
      </c>
      <c r="C64" s="5" t="s">
        <v>19</v>
      </c>
      <c r="D64" s="5" t="s">
        <v>26</v>
      </c>
      <c r="E64" s="6">
        <f t="shared" ref="E64" si="62">F64+H64+J64</f>
        <v>3</v>
      </c>
      <c r="F64" s="7">
        <v>0</v>
      </c>
      <c r="G64" s="8">
        <f t="shared" ref="G64" si="63">IF(F64&gt;0,(F64*100/(E64-J64)),0)</f>
        <v>0</v>
      </c>
      <c r="H64" s="7">
        <v>3</v>
      </c>
      <c r="I64" s="9">
        <f t="shared" ref="I64" si="64">IF(H64&gt;0,(H64*100/(E64-J64)),0)</f>
        <v>100</v>
      </c>
      <c r="J64" s="10">
        <v>0</v>
      </c>
      <c r="K64" s="11">
        <f t="shared" ref="K64" si="65">IF(J64&gt;0,(J64*100/(E64)),0)</f>
        <v>0</v>
      </c>
      <c r="L64" s="6">
        <f t="shared" ref="L64" si="66">M64+Q64+S64</f>
        <v>0</v>
      </c>
      <c r="M64" s="7">
        <v>0</v>
      </c>
      <c r="N64" s="12">
        <f t="shared" ref="N64" si="67">IF(M64&gt;0,(M64*100/(L64-S64)),0)</f>
        <v>0</v>
      </c>
      <c r="O64" s="7">
        <v>0</v>
      </c>
      <c r="P64" s="7">
        <v>0</v>
      </c>
      <c r="Q64" s="7">
        <v>0</v>
      </c>
      <c r="R64" s="13">
        <f t="shared" ref="R64" si="68">IF(Q64&gt;0,(Q64*100/(L64-S64)),0)</f>
        <v>0</v>
      </c>
      <c r="S64" s="32">
        <v>0</v>
      </c>
      <c r="T64" s="14">
        <f t="shared" ref="T64" si="69">IF(S64&gt;0,(S64*100/(L64)),0)</f>
        <v>0</v>
      </c>
    </row>
    <row r="65" spans="1:20" ht="16.5" thickBot="1">
      <c r="A65" s="36" t="s">
        <v>15</v>
      </c>
      <c r="B65" s="36"/>
      <c r="C65" s="36"/>
      <c r="D65" s="36"/>
      <c r="E65" s="15">
        <f>SUM(E53:E61)</f>
        <v>359</v>
      </c>
      <c r="F65" s="15">
        <f>SUM(F53:F61)</f>
        <v>128</v>
      </c>
      <c r="G65" s="8">
        <f t="shared" si="35"/>
        <v>37.317784256559769</v>
      </c>
      <c r="H65" s="15">
        <f>SUM(H53:H61)</f>
        <v>215</v>
      </c>
      <c r="I65" s="9">
        <f t="shared" si="30"/>
        <v>62.682215743440231</v>
      </c>
      <c r="J65" s="15">
        <f>SUM(J53:J61)</f>
        <v>16</v>
      </c>
      <c r="K65" s="11">
        <f t="shared" si="31"/>
        <v>4.4568245125348191</v>
      </c>
      <c r="L65" s="6">
        <f t="shared" si="32"/>
        <v>423</v>
      </c>
      <c r="M65" s="7">
        <f>SUM(M53:M61)</f>
        <v>120</v>
      </c>
      <c r="N65" s="12">
        <f t="shared" si="33"/>
        <v>33.994334277620396</v>
      </c>
      <c r="O65" s="7">
        <f>SUM(O53:O61)</f>
        <v>95</v>
      </c>
      <c r="P65" s="7">
        <f>SUM(P53:P61)</f>
        <v>138</v>
      </c>
      <c r="Q65" s="16">
        <f t="shared" si="46"/>
        <v>233</v>
      </c>
      <c r="R65" s="13">
        <f t="shared" si="36"/>
        <v>66.005665722379604</v>
      </c>
      <c r="S65" s="15">
        <f>SUM(S53:S61)</f>
        <v>70</v>
      </c>
      <c r="T65" s="14">
        <f t="shared" si="37"/>
        <v>16.548463356973997</v>
      </c>
    </row>
    <row r="66" spans="1:20" ht="16.5" thickBot="1">
      <c r="A66" s="37" t="s">
        <v>18</v>
      </c>
      <c r="B66" s="37"/>
      <c r="C66" s="37"/>
      <c r="D66" s="38"/>
      <c r="E66" s="17">
        <f>E65</f>
        <v>359</v>
      </c>
      <c r="F66" s="18">
        <f>F65</f>
        <v>128</v>
      </c>
      <c r="G66" s="8">
        <f t="shared" si="35"/>
        <v>37.317784256559769</v>
      </c>
      <c r="H66" s="18">
        <f>H65</f>
        <v>215</v>
      </c>
      <c r="I66" s="9">
        <f t="shared" si="30"/>
        <v>62.682215743440231</v>
      </c>
      <c r="J66" s="21">
        <f>J65</f>
        <v>16</v>
      </c>
      <c r="K66" s="11">
        <f t="shared" si="31"/>
        <v>4.4568245125348191</v>
      </c>
      <c r="L66" s="6">
        <f t="shared" si="32"/>
        <v>423</v>
      </c>
      <c r="M66" s="18">
        <f>M65</f>
        <v>120</v>
      </c>
      <c r="N66" s="12">
        <f t="shared" si="33"/>
        <v>33.994334277620396</v>
      </c>
      <c r="O66" s="18">
        <f>O65</f>
        <v>95</v>
      </c>
      <c r="P66" s="18">
        <f t="shared" ref="P66:Q66" si="70">P65</f>
        <v>138</v>
      </c>
      <c r="Q66" s="18">
        <f t="shared" si="70"/>
        <v>233</v>
      </c>
      <c r="R66" s="13">
        <f t="shared" si="36"/>
        <v>66.005665722379604</v>
      </c>
      <c r="S66" s="18">
        <f t="shared" ref="S66" si="71">S65</f>
        <v>70</v>
      </c>
      <c r="T66" s="22">
        <f>IF(S66&gt;0,(S66*100/(L66)),0)</f>
        <v>16.548463356973997</v>
      </c>
    </row>
    <row r="67" spans="1:20" ht="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15.75">
      <c r="A69" s="44" t="s">
        <v>0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15.75">
      <c r="A70" s="44" t="s">
        <v>31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20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>
      <c r="A72" s="48" t="s">
        <v>1</v>
      </c>
      <c r="B72" s="48"/>
      <c r="C72" s="49" t="s">
        <v>2</v>
      </c>
      <c r="D72" s="49"/>
      <c r="E72" s="50" t="s">
        <v>3</v>
      </c>
      <c r="F72" s="50"/>
      <c r="G72" s="50"/>
      <c r="H72" s="50"/>
      <c r="I72" s="50"/>
      <c r="J72" s="50"/>
      <c r="K72" s="50"/>
      <c r="L72" s="50" t="s">
        <v>4</v>
      </c>
      <c r="M72" s="50"/>
      <c r="N72" s="50"/>
      <c r="O72" s="50"/>
      <c r="P72" s="50"/>
      <c r="Q72" s="50"/>
      <c r="R72" s="50"/>
      <c r="S72" s="50"/>
      <c r="T72" s="50"/>
    </row>
    <row r="73" spans="1:20" ht="15.75">
      <c r="A73" s="49" t="s">
        <v>5</v>
      </c>
      <c r="B73" s="49" t="s">
        <v>6</v>
      </c>
      <c r="C73" s="49"/>
      <c r="D73" s="49"/>
      <c r="E73" s="52" t="s">
        <v>7</v>
      </c>
      <c r="F73" s="51" t="s">
        <v>8</v>
      </c>
      <c r="G73" s="51"/>
      <c r="H73" s="45" t="s">
        <v>9</v>
      </c>
      <c r="I73" s="45"/>
      <c r="J73" s="53" t="s">
        <v>10</v>
      </c>
      <c r="K73" s="53"/>
      <c r="L73" s="52" t="s">
        <v>7</v>
      </c>
      <c r="M73" s="51" t="s">
        <v>8</v>
      </c>
      <c r="N73" s="51"/>
      <c r="O73" s="45" t="s">
        <v>9</v>
      </c>
      <c r="P73" s="45"/>
      <c r="Q73" s="45"/>
      <c r="R73" s="45"/>
      <c r="S73" s="46" t="s">
        <v>10</v>
      </c>
      <c r="T73" s="46"/>
    </row>
    <row r="74" spans="1:20" ht="15.75">
      <c r="A74" s="49"/>
      <c r="B74" s="49"/>
      <c r="C74" s="49"/>
      <c r="D74" s="49"/>
      <c r="E74" s="52"/>
      <c r="F74" s="39" t="s">
        <v>11</v>
      </c>
      <c r="G74" s="40" t="s">
        <v>12</v>
      </c>
      <c r="H74" s="39" t="s">
        <v>11</v>
      </c>
      <c r="I74" s="41" t="s">
        <v>12</v>
      </c>
      <c r="J74" s="42" t="s">
        <v>7</v>
      </c>
      <c r="K74" s="43" t="s">
        <v>12</v>
      </c>
      <c r="L74" s="52"/>
      <c r="M74" s="39" t="s">
        <v>11</v>
      </c>
      <c r="N74" s="40" t="s">
        <v>12</v>
      </c>
      <c r="O74" s="48" t="s">
        <v>11</v>
      </c>
      <c r="P74" s="48"/>
      <c r="Q74" s="48"/>
      <c r="R74" s="41" t="s">
        <v>12</v>
      </c>
      <c r="S74" s="42" t="s">
        <v>7</v>
      </c>
      <c r="T74" s="47" t="s">
        <v>12</v>
      </c>
    </row>
    <row r="75" spans="1:20" ht="15.75">
      <c r="A75" s="49"/>
      <c r="B75" s="49"/>
      <c r="C75" s="49"/>
      <c r="D75" s="49"/>
      <c r="E75" s="52"/>
      <c r="F75" s="39"/>
      <c r="G75" s="40"/>
      <c r="H75" s="39"/>
      <c r="I75" s="41"/>
      <c r="J75" s="42"/>
      <c r="K75" s="43"/>
      <c r="L75" s="52"/>
      <c r="M75" s="39"/>
      <c r="N75" s="40"/>
      <c r="O75" s="3" t="s">
        <v>13</v>
      </c>
      <c r="P75" s="4" t="s">
        <v>14</v>
      </c>
      <c r="Q75" s="4" t="s">
        <v>15</v>
      </c>
      <c r="R75" s="41"/>
      <c r="S75" s="42"/>
      <c r="T75" s="47"/>
    </row>
    <row r="76" spans="1:20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>
      <c r="A77" s="5" t="s">
        <v>53</v>
      </c>
      <c r="B77" s="5" t="s">
        <v>54</v>
      </c>
      <c r="C77" s="5" t="s">
        <v>16</v>
      </c>
      <c r="D77" s="5" t="s">
        <v>26</v>
      </c>
      <c r="E77" s="6">
        <f t="shared" ref="E77:E79" si="72">F77+H77+J77</f>
        <v>0</v>
      </c>
      <c r="F77" s="7">
        <v>0</v>
      </c>
      <c r="G77" s="8">
        <f>IF(F77&gt;0,(F77*100/(E77-J77)),0)</f>
        <v>0</v>
      </c>
      <c r="H77" s="7">
        <v>0</v>
      </c>
      <c r="I77" s="9">
        <f>IF(H77&gt;0,(H77*100/(E77-J77)),0)</f>
        <v>0</v>
      </c>
      <c r="J77" s="10">
        <v>0</v>
      </c>
      <c r="K77" s="11">
        <f>IF(J77&gt;0,(J77*100/(E77)),0)</f>
        <v>0</v>
      </c>
      <c r="L77" s="6">
        <f t="shared" ref="L77:L82" si="73">M77+Q77+S77</f>
        <v>1</v>
      </c>
      <c r="M77" s="7">
        <v>1</v>
      </c>
      <c r="N77" s="12">
        <f>IF(M77&gt;0,(M77*100/(L77-S77)),0)</f>
        <v>100</v>
      </c>
      <c r="O77" s="7">
        <v>0</v>
      </c>
      <c r="P77" s="7">
        <v>0</v>
      </c>
      <c r="Q77" s="7">
        <f>SUM(O77:P77)</f>
        <v>0</v>
      </c>
      <c r="R77" s="13">
        <f>IF(Q77&gt;0,(Q77*100/(L77-S77)),0)</f>
        <v>0</v>
      </c>
      <c r="S77" s="3">
        <v>0</v>
      </c>
      <c r="T77" s="14">
        <f>IF(S77&gt;0,(S77*100/(L77)),0)</f>
        <v>0</v>
      </c>
    </row>
    <row r="78" spans="1:20" ht="15.75">
      <c r="A78" s="5" t="s">
        <v>53</v>
      </c>
      <c r="B78" s="5" t="s">
        <v>54</v>
      </c>
      <c r="C78" s="5" t="s">
        <v>50</v>
      </c>
      <c r="D78" s="5" t="s">
        <v>17</v>
      </c>
      <c r="E78" s="6">
        <f t="shared" si="72"/>
        <v>2</v>
      </c>
      <c r="F78" s="7">
        <v>1</v>
      </c>
      <c r="G78" s="8">
        <f t="shared" ref="G78" si="74">IF(F78&gt;0,(F78*100/(E78-J78)),0)</f>
        <v>50</v>
      </c>
      <c r="H78" s="7">
        <v>1</v>
      </c>
      <c r="I78" s="9">
        <f t="shared" ref="I78" si="75">IF(H78&gt;0,(H78*100/(E78-J78)),0)</f>
        <v>50</v>
      </c>
      <c r="J78" s="10">
        <v>0</v>
      </c>
      <c r="K78" s="11">
        <f t="shared" ref="K78" si="76">IF(J78&gt;0,(J78*100/(E78)),0)</f>
        <v>0</v>
      </c>
      <c r="L78" s="6">
        <f t="shared" si="73"/>
        <v>4</v>
      </c>
      <c r="M78" s="7">
        <v>0</v>
      </c>
      <c r="N78" s="12">
        <f t="shared" ref="N78" si="77">IF(M78&gt;0,(M78*100/(L78-S78)),0)</f>
        <v>0</v>
      </c>
      <c r="O78" s="7">
        <v>0</v>
      </c>
      <c r="P78" s="7">
        <v>2</v>
      </c>
      <c r="Q78" s="7">
        <f t="shared" ref="Q78" si="78">SUM(O78:P78)</f>
        <v>2</v>
      </c>
      <c r="R78" s="13">
        <f t="shared" ref="R78" si="79">IF(Q78&gt;0,(Q78*100/(L78-S78)),0)</f>
        <v>100</v>
      </c>
      <c r="S78" s="29">
        <v>2</v>
      </c>
      <c r="T78" s="14">
        <f t="shared" ref="T78" si="80">IF(S78&gt;0,(S78*100/(L78)),0)</f>
        <v>50</v>
      </c>
    </row>
    <row r="79" spans="1:20" ht="15.75">
      <c r="A79" s="5" t="s">
        <v>53</v>
      </c>
      <c r="B79" s="5" t="s">
        <v>54</v>
      </c>
      <c r="C79" s="5" t="s">
        <v>32</v>
      </c>
      <c r="D79" s="5" t="s">
        <v>26</v>
      </c>
      <c r="E79" s="6">
        <f t="shared" si="72"/>
        <v>0</v>
      </c>
      <c r="F79" s="7">
        <v>0</v>
      </c>
      <c r="G79" s="8">
        <f t="shared" ref="G79:G80" si="81">IF(F79&gt;0,(F79*100/(E79-J79)),0)</f>
        <v>0</v>
      </c>
      <c r="H79" s="7">
        <v>0</v>
      </c>
      <c r="I79" s="9">
        <f>IF(H79&gt;0,(H79*100/(E79-J79)),0)</f>
        <v>0</v>
      </c>
      <c r="J79" s="10">
        <v>0</v>
      </c>
      <c r="K79" s="11">
        <f t="shared" ref="K79:K80" si="82">IF(J79&gt;0,(J79*100/(E79)),0)</f>
        <v>0</v>
      </c>
      <c r="L79" s="6">
        <f t="shared" si="73"/>
        <v>3</v>
      </c>
      <c r="M79" s="7">
        <v>0</v>
      </c>
      <c r="N79" s="12">
        <f t="shared" ref="N79:N80" si="83">IF(M79&gt;0,(M79*100/(L79-S79)),0)</f>
        <v>0</v>
      </c>
      <c r="O79" s="7">
        <v>3</v>
      </c>
      <c r="P79" s="7">
        <v>0</v>
      </c>
      <c r="Q79" s="7">
        <f t="shared" ref="Q79:Q80" si="84">SUM(O79:P79)</f>
        <v>3</v>
      </c>
      <c r="R79" s="13">
        <f t="shared" ref="R79:R80" si="85">IF(Q79&gt;0,(Q79*100/(L79-S79)),0)</f>
        <v>100</v>
      </c>
      <c r="S79" s="3">
        <v>0</v>
      </c>
      <c r="T79" s="14">
        <f t="shared" ref="T79:T80" si="86">IF(S79&gt;0,(S79*100/(L79)),0)</f>
        <v>0</v>
      </c>
    </row>
    <row r="80" spans="1:20" ht="15.75">
      <c r="A80" s="5" t="s">
        <v>53</v>
      </c>
      <c r="B80" s="5" t="s">
        <v>54</v>
      </c>
      <c r="C80" s="5" t="s">
        <v>19</v>
      </c>
      <c r="D80" s="5" t="s">
        <v>26</v>
      </c>
      <c r="E80" s="6">
        <f t="shared" ref="E80" si="87">F80+H80+J80</f>
        <v>1</v>
      </c>
      <c r="F80" s="7">
        <v>1</v>
      </c>
      <c r="G80" s="8">
        <f t="shared" si="81"/>
        <v>100</v>
      </c>
      <c r="H80" s="7">
        <v>0</v>
      </c>
      <c r="I80" s="9">
        <f t="shared" ref="I80" si="88">IF(H80&gt;0,(H80*100/(E80-J80)),0)</f>
        <v>0</v>
      </c>
      <c r="J80" s="10">
        <v>0</v>
      </c>
      <c r="K80" s="11">
        <f t="shared" si="82"/>
        <v>0</v>
      </c>
      <c r="L80" s="6">
        <f t="shared" si="73"/>
        <v>6</v>
      </c>
      <c r="M80" s="7">
        <v>1</v>
      </c>
      <c r="N80" s="12">
        <f t="shared" si="83"/>
        <v>16.666666666666668</v>
      </c>
      <c r="O80" s="7">
        <v>4</v>
      </c>
      <c r="P80" s="7">
        <v>1</v>
      </c>
      <c r="Q80" s="7">
        <f t="shared" si="84"/>
        <v>5</v>
      </c>
      <c r="R80" s="13">
        <f t="shared" si="85"/>
        <v>83.333333333333329</v>
      </c>
      <c r="S80" s="3">
        <v>0</v>
      </c>
      <c r="T80" s="14">
        <f t="shared" si="86"/>
        <v>0</v>
      </c>
    </row>
    <row r="81" spans="1:20" ht="16.5" thickBot="1">
      <c r="A81" s="36" t="s">
        <v>15</v>
      </c>
      <c r="B81" s="36"/>
      <c r="C81" s="36"/>
      <c r="D81" s="36"/>
      <c r="E81" s="15">
        <f>SUM(E77:E80)</f>
        <v>3</v>
      </c>
      <c r="F81" s="15">
        <f>SUM(F77:F80)</f>
        <v>2</v>
      </c>
      <c r="G81" s="8">
        <f>IF(F81&gt;0,(F81*100/(E81-J81)),0)</f>
        <v>66.666666666666671</v>
      </c>
      <c r="H81" s="15">
        <f>SUM(H77:H80)</f>
        <v>1</v>
      </c>
      <c r="I81" s="9">
        <f>IF(H81&gt;0,(H81*100/(E81-J81)),0)</f>
        <v>33.333333333333336</v>
      </c>
      <c r="J81" s="15">
        <f>SUM(J77:J80)</f>
        <v>0</v>
      </c>
      <c r="K81" s="11">
        <f>IF(J81&gt;0,(J81*100/(E81)),0)</f>
        <v>0</v>
      </c>
      <c r="L81" s="6">
        <f t="shared" si="73"/>
        <v>14</v>
      </c>
      <c r="M81" s="7">
        <f>SUM(M77:M80)</f>
        <v>2</v>
      </c>
      <c r="N81" s="8">
        <f t="shared" ref="N81:N82" si="89">IF(M81&gt;0,(M81*100/(L81-S81)),0)</f>
        <v>16.666666666666668</v>
      </c>
      <c r="O81" s="7">
        <f>SUM(O77:O80)</f>
        <v>7</v>
      </c>
      <c r="P81" s="7">
        <f>SUM(P77:P80)</f>
        <v>3</v>
      </c>
      <c r="Q81" s="16">
        <f t="shared" ref="Q81" si="90">SUM(O81:P81)</f>
        <v>10</v>
      </c>
      <c r="R81" s="9">
        <f t="shared" ref="R81:R82" si="91">IF(Q81&gt;0,(Q81*100/(L81-S81)),0)</f>
        <v>83.333333333333329</v>
      </c>
      <c r="S81" s="15">
        <f>SUM(S77:S80)</f>
        <v>2</v>
      </c>
      <c r="T81" s="11">
        <f>IF(S81&gt;0,(S81*100/(L81)),0)</f>
        <v>14.285714285714286</v>
      </c>
    </row>
    <row r="82" spans="1:20" ht="16.5" thickBot="1">
      <c r="A82" s="37" t="s">
        <v>18</v>
      </c>
      <c r="B82" s="37"/>
      <c r="C82" s="37"/>
      <c r="D82" s="38"/>
      <c r="E82" s="17">
        <f>E81</f>
        <v>3</v>
      </c>
      <c r="F82" s="18">
        <f>F81</f>
        <v>2</v>
      </c>
      <c r="G82" s="19">
        <f t="shared" ref="G82" si="92">IF(F82&gt;0,(F82*100/(E82-J82)),0)</f>
        <v>66.666666666666671</v>
      </c>
      <c r="H82" s="18">
        <f>H81</f>
        <v>1</v>
      </c>
      <c r="I82" s="20">
        <f>IF(H82&gt;0,(H82*100/(E82-J82)),0)</f>
        <v>33.333333333333336</v>
      </c>
      <c r="J82" s="21">
        <f>J81</f>
        <v>0</v>
      </c>
      <c r="K82" s="22">
        <f>IF(J82&gt;0,(J82*100/(E82)),0)</f>
        <v>0</v>
      </c>
      <c r="L82" s="6">
        <f t="shared" si="73"/>
        <v>14</v>
      </c>
      <c r="M82" s="18">
        <f>M81</f>
        <v>2</v>
      </c>
      <c r="N82" s="19">
        <f t="shared" si="89"/>
        <v>16.666666666666668</v>
      </c>
      <c r="O82" s="18">
        <f>O81</f>
        <v>7</v>
      </c>
      <c r="P82" s="18">
        <f t="shared" ref="P82:Q82" si="93">P81</f>
        <v>3</v>
      </c>
      <c r="Q82" s="18">
        <f t="shared" si="93"/>
        <v>10</v>
      </c>
      <c r="R82" s="20">
        <f t="shared" si="91"/>
        <v>83.333333333333329</v>
      </c>
      <c r="S82" s="18">
        <f t="shared" ref="S82" si="94">S81</f>
        <v>2</v>
      </c>
      <c r="T82" s="22">
        <f>IF(S82&gt;0,(S82*100/(L82)),0)</f>
        <v>14.285714285714286</v>
      </c>
    </row>
    <row r="83" spans="1:20" ht="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5.75">
      <c r="A85" s="44" t="s">
        <v>0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5.75">
      <c r="A86" s="44" t="s">
        <v>33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>
      <c r="A88" s="48" t="s">
        <v>1</v>
      </c>
      <c r="B88" s="48"/>
      <c r="C88" s="49" t="s">
        <v>2</v>
      </c>
      <c r="D88" s="49"/>
      <c r="E88" s="50" t="s">
        <v>3</v>
      </c>
      <c r="F88" s="50"/>
      <c r="G88" s="50"/>
      <c r="H88" s="50"/>
      <c r="I88" s="50"/>
      <c r="J88" s="50"/>
      <c r="K88" s="50"/>
      <c r="L88" s="50" t="s">
        <v>4</v>
      </c>
      <c r="M88" s="50"/>
      <c r="N88" s="50"/>
      <c r="O88" s="50"/>
      <c r="P88" s="50"/>
      <c r="Q88" s="50"/>
      <c r="R88" s="50"/>
      <c r="S88" s="50"/>
      <c r="T88" s="50"/>
    </row>
    <row r="89" spans="1:20" ht="15.75">
      <c r="A89" s="49" t="s">
        <v>5</v>
      </c>
      <c r="B89" s="49" t="s">
        <v>6</v>
      </c>
      <c r="C89" s="49"/>
      <c r="D89" s="49"/>
      <c r="E89" s="52" t="s">
        <v>7</v>
      </c>
      <c r="F89" s="51" t="s">
        <v>8</v>
      </c>
      <c r="G89" s="51"/>
      <c r="H89" s="45" t="s">
        <v>9</v>
      </c>
      <c r="I89" s="45"/>
      <c r="J89" s="53" t="s">
        <v>10</v>
      </c>
      <c r="K89" s="53"/>
      <c r="L89" s="52" t="s">
        <v>7</v>
      </c>
      <c r="M89" s="51" t="s">
        <v>8</v>
      </c>
      <c r="N89" s="51"/>
      <c r="O89" s="45" t="s">
        <v>9</v>
      </c>
      <c r="P89" s="45"/>
      <c r="Q89" s="45"/>
      <c r="R89" s="45"/>
      <c r="S89" s="46" t="s">
        <v>10</v>
      </c>
      <c r="T89" s="46"/>
    </row>
    <row r="90" spans="1:20" ht="15.75">
      <c r="A90" s="49"/>
      <c r="B90" s="49"/>
      <c r="C90" s="49"/>
      <c r="D90" s="49"/>
      <c r="E90" s="52"/>
      <c r="F90" s="39" t="s">
        <v>11</v>
      </c>
      <c r="G90" s="40" t="s">
        <v>12</v>
      </c>
      <c r="H90" s="39" t="s">
        <v>11</v>
      </c>
      <c r="I90" s="41" t="s">
        <v>12</v>
      </c>
      <c r="J90" s="42" t="s">
        <v>7</v>
      </c>
      <c r="K90" s="43" t="s">
        <v>12</v>
      </c>
      <c r="L90" s="52"/>
      <c r="M90" s="39" t="s">
        <v>11</v>
      </c>
      <c r="N90" s="40" t="s">
        <v>12</v>
      </c>
      <c r="O90" s="48" t="s">
        <v>11</v>
      </c>
      <c r="P90" s="48"/>
      <c r="Q90" s="48"/>
      <c r="R90" s="41" t="s">
        <v>12</v>
      </c>
      <c r="S90" s="42" t="s">
        <v>7</v>
      </c>
      <c r="T90" s="47" t="s">
        <v>12</v>
      </c>
    </row>
    <row r="91" spans="1:20" ht="15.75">
      <c r="A91" s="49"/>
      <c r="B91" s="49"/>
      <c r="C91" s="49"/>
      <c r="D91" s="49"/>
      <c r="E91" s="52"/>
      <c r="F91" s="39"/>
      <c r="G91" s="40"/>
      <c r="H91" s="39"/>
      <c r="I91" s="41"/>
      <c r="J91" s="42"/>
      <c r="K91" s="43"/>
      <c r="L91" s="52"/>
      <c r="M91" s="39"/>
      <c r="N91" s="40"/>
      <c r="O91" s="3" t="s">
        <v>13</v>
      </c>
      <c r="P91" s="4" t="s">
        <v>14</v>
      </c>
      <c r="Q91" s="4" t="s">
        <v>15</v>
      </c>
      <c r="R91" s="41"/>
      <c r="S91" s="42"/>
      <c r="T91" s="47"/>
    </row>
    <row r="92" spans="1:20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>
      <c r="A93" s="5" t="s">
        <v>53</v>
      </c>
      <c r="B93" s="5" t="s">
        <v>54</v>
      </c>
      <c r="C93" s="5" t="s">
        <v>16</v>
      </c>
      <c r="D93" s="5" t="s">
        <v>17</v>
      </c>
      <c r="E93" s="6">
        <f t="shared" ref="E93" si="95">F93+H93+J93</f>
        <v>45</v>
      </c>
      <c r="F93" s="7">
        <v>11</v>
      </c>
      <c r="G93" s="8">
        <f t="shared" ref="G93" si="96">IF(F93&gt;0,(F93*100/(E93-J93)),0)</f>
        <v>25</v>
      </c>
      <c r="H93" s="7">
        <v>33</v>
      </c>
      <c r="I93" s="9">
        <f t="shared" ref="I93" si="97">IF(H93&gt;0,(H93*100/(E93-J93)),0)</f>
        <v>75</v>
      </c>
      <c r="J93" s="10">
        <v>1</v>
      </c>
      <c r="K93" s="11">
        <f t="shared" ref="K93" si="98">IF(J93&gt;0,(J93*100/(E93)),0)</f>
        <v>2.2222222222222223</v>
      </c>
      <c r="L93" s="6">
        <f t="shared" ref="L93:L95" si="99">M93+Q93+S93</f>
        <v>51</v>
      </c>
      <c r="M93" s="7">
        <v>10</v>
      </c>
      <c r="N93" s="12">
        <f t="shared" ref="N93:N95" si="100">IF(M93&gt;0,(M93*100/(L93-S93)),0)</f>
        <v>38.46153846153846</v>
      </c>
      <c r="O93" s="7">
        <v>4</v>
      </c>
      <c r="P93" s="7">
        <v>12</v>
      </c>
      <c r="Q93" s="7">
        <v>16</v>
      </c>
      <c r="R93" s="13">
        <f t="shared" ref="R93:R95" si="101">IF(Q93&gt;0,(Q93*100/(L93-S93)),0)</f>
        <v>61.53846153846154</v>
      </c>
      <c r="S93" s="3">
        <v>25</v>
      </c>
      <c r="T93" s="14">
        <f t="shared" ref="T93" si="102">IF(S93&gt;0,(S93*100/(L93)),0)</f>
        <v>49.019607843137258</v>
      </c>
    </row>
    <row r="94" spans="1:20" ht="16.5" thickBot="1">
      <c r="A94" s="36" t="s">
        <v>15</v>
      </c>
      <c r="B94" s="36"/>
      <c r="C94" s="36"/>
      <c r="D94" s="36"/>
      <c r="E94" s="15">
        <f>SUM(E93)</f>
        <v>45</v>
      </c>
      <c r="F94" s="15">
        <f>SUM(F93:F93)</f>
        <v>11</v>
      </c>
      <c r="G94" s="8">
        <f>IF(F94&gt;0,(F94*100/(E94-J94)),0)</f>
        <v>25</v>
      </c>
      <c r="H94" s="15">
        <f>SUM(H93:H93)</f>
        <v>33</v>
      </c>
      <c r="I94" s="9">
        <f>IF(H94&gt;0,(H94*100/(E94-J94)),0)</f>
        <v>75</v>
      </c>
      <c r="J94" s="15">
        <f>SUM(J93:J93)</f>
        <v>1</v>
      </c>
      <c r="K94" s="11">
        <f>IF(J94&gt;0,(J94*100/(E94)),0)</f>
        <v>2.2222222222222223</v>
      </c>
      <c r="L94" s="30">
        <f t="shared" si="99"/>
        <v>51</v>
      </c>
      <c r="M94" s="16">
        <f>SUM(M93:M93)</f>
        <v>10</v>
      </c>
      <c r="N94" s="8">
        <f t="shared" si="100"/>
        <v>38.46153846153846</v>
      </c>
      <c r="O94" s="16">
        <f>SUM(O93:O93)</f>
        <v>4</v>
      </c>
      <c r="P94" s="16">
        <f>SUM(P93:P93)</f>
        <v>12</v>
      </c>
      <c r="Q94" s="16">
        <f t="shared" ref="Q94" si="103">SUM(O94:P94)</f>
        <v>16</v>
      </c>
      <c r="R94" s="9">
        <f t="shared" si="101"/>
        <v>61.53846153846154</v>
      </c>
      <c r="S94" s="15">
        <f>SUM(S93:S93)</f>
        <v>25</v>
      </c>
      <c r="T94" s="11">
        <f>IF(S94&gt;0,(S94*100/(L94)),0)</f>
        <v>49.019607843137258</v>
      </c>
    </row>
    <row r="95" spans="1:20" ht="16.5" thickBot="1">
      <c r="A95" s="37" t="s">
        <v>18</v>
      </c>
      <c r="B95" s="37"/>
      <c r="C95" s="37"/>
      <c r="D95" s="38"/>
      <c r="E95" s="17">
        <f>E94</f>
        <v>45</v>
      </c>
      <c r="F95" s="18">
        <f>F94</f>
        <v>11</v>
      </c>
      <c r="G95" s="19">
        <f>IF(F95&gt;0,(F95*100/(E95-J95)),0)</f>
        <v>25</v>
      </c>
      <c r="H95" s="18">
        <f>H94</f>
        <v>33</v>
      </c>
      <c r="I95" s="20">
        <f>IF(H95&gt;0,(H95*100/(E95-J95)),0)</f>
        <v>75</v>
      </c>
      <c r="J95" s="21">
        <f>J94</f>
        <v>1</v>
      </c>
      <c r="K95" s="22">
        <f>IF(J95&gt;0,(J95*100/(E95)),0)</f>
        <v>2.2222222222222223</v>
      </c>
      <c r="L95" s="31">
        <f t="shared" si="99"/>
        <v>51</v>
      </c>
      <c r="M95" s="18">
        <f>M94</f>
        <v>10</v>
      </c>
      <c r="N95" s="19">
        <f t="shared" si="100"/>
        <v>38.46153846153846</v>
      </c>
      <c r="O95" s="18">
        <f>O94</f>
        <v>4</v>
      </c>
      <c r="P95" s="18">
        <f t="shared" ref="P95:Q95" si="104">P94</f>
        <v>12</v>
      </c>
      <c r="Q95" s="18">
        <f t="shared" si="104"/>
        <v>16</v>
      </c>
      <c r="R95" s="20">
        <f t="shared" si="101"/>
        <v>61.53846153846154</v>
      </c>
      <c r="S95" s="18">
        <f t="shared" ref="S95" si="105">S94</f>
        <v>25</v>
      </c>
      <c r="T95" s="22">
        <f>IF(S95&gt;0,(S95*100/(L95)),0)</f>
        <v>49.019607843137258</v>
      </c>
    </row>
    <row r="96" spans="1:20" ht="1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1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ht="15.75">
      <c r="A98" s="44" t="s">
        <v>0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</row>
    <row r="99" spans="1:20" ht="15.75">
      <c r="A99" s="44" t="s">
        <v>52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</row>
    <row r="100" spans="1:20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>
      <c r="A101" s="48" t="s">
        <v>1</v>
      </c>
      <c r="B101" s="48"/>
      <c r="C101" s="49" t="s">
        <v>2</v>
      </c>
      <c r="D101" s="49"/>
      <c r="E101" s="50" t="s">
        <v>3</v>
      </c>
      <c r="F101" s="50"/>
      <c r="G101" s="50"/>
      <c r="H101" s="50"/>
      <c r="I101" s="50"/>
      <c r="J101" s="50"/>
      <c r="K101" s="50"/>
      <c r="L101" s="50" t="s">
        <v>4</v>
      </c>
      <c r="M101" s="50"/>
      <c r="N101" s="50"/>
      <c r="O101" s="50"/>
      <c r="P101" s="50"/>
      <c r="Q101" s="50"/>
      <c r="R101" s="50"/>
      <c r="S101" s="50"/>
      <c r="T101" s="50"/>
    </row>
    <row r="102" spans="1:20" ht="15.75">
      <c r="A102" s="49" t="s">
        <v>5</v>
      </c>
      <c r="B102" s="49" t="s">
        <v>6</v>
      </c>
      <c r="C102" s="49"/>
      <c r="D102" s="49"/>
      <c r="E102" s="52" t="s">
        <v>7</v>
      </c>
      <c r="F102" s="51" t="s">
        <v>8</v>
      </c>
      <c r="G102" s="51"/>
      <c r="H102" s="45" t="s">
        <v>9</v>
      </c>
      <c r="I102" s="45"/>
      <c r="J102" s="53" t="s">
        <v>10</v>
      </c>
      <c r="K102" s="53"/>
      <c r="L102" s="52" t="s">
        <v>7</v>
      </c>
      <c r="M102" s="51" t="s">
        <v>8</v>
      </c>
      <c r="N102" s="51"/>
      <c r="O102" s="45" t="s">
        <v>9</v>
      </c>
      <c r="P102" s="45"/>
      <c r="Q102" s="45"/>
      <c r="R102" s="45"/>
      <c r="S102" s="46" t="s">
        <v>10</v>
      </c>
      <c r="T102" s="46"/>
    </row>
    <row r="103" spans="1:20" ht="15.75">
      <c r="A103" s="49"/>
      <c r="B103" s="49"/>
      <c r="C103" s="49"/>
      <c r="D103" s="49"/>
      <c r="E103" s="52"/>
      <c r="F103" s="39" t="s">
        <v>11</v>
      </c>
      <c r="G103" s="40" t="s">
        <v>12</v>
      </c>
      <c r="H103" s="39" t="s">
        <v>11</v>
      </c>
      <c r="I103" s="41" t="s">
        <v>12</v>
      </c>
      <c r="J103" s="42" t="s">
        <v>7</v>
      </c>
      <c r="K103" s="43" t="s">
        <v>12</v>
      </c>
      <c r="L103" s="52"/>
      <c r="M103" s="39" t="s">
        <v>11</v>
      </c>
      <c r="N103" s="40" t="s">
        <v>12</v>
      </c>
      <c r="O103" s="48" t="s">
        <v>11</v>
      </c>
      <c r="P103" s="48"/>
      <c r="Q103" s="48"/>
      <c r="R103" s="41" t="s">
        <v>12</v>
      </c>
      <c r="S103" s="42" t="s">
        <v>7</v>
      </c>
      <c r="T103" s="47" t="s">
        <v>12</v>
      </c>
    </row>
    <row r="104" spans="1:20" ht="15.75">
      <c r="A104" s="49"/>
      <c r="B104" s="49"/>
      <c r="C104" s="49"/>
      <c r="D104" s="49"/>
      <c r="E104" s="52"/>
      <c r="F104" s="39"/>
      <c r="G104" s="40"/>
      <c r="H104" s="39"/>
      <c r="I104" s="41"/>
      <c r="J104" s="42"/>
      <c r="K104" s="43"/>
      <c r="L104" s="52"/>
      <c r="M104" s="39"/>
      <c r="N104" s="40"/>
      <c r="O104" s="29" t="s">
        <v>13</v>
      </c>
      <c r="P104" s="4" t="s">
        <v>14</v>
      </c>
      <c r="Q104" s="4" t="s">
        <v>15</v>
      </c>
      <c r="R104" s="41"/>
      <c r="S104" s="42"/>
      <c r="T104" s="47"/>
    </row>
    <row r="105" spans="1:20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>
      <c r="A106" s="5" t="s">
        <v>53</v>
      </c>
      <c r="B106" s="5" t="s">
        <v>54</v>
      </c>
      <c r="C106" s="5" t="s">
        <v>16</v>
      </c>
      <c r="D106" s="5" t="s">
        <v>26</v>
      </c>
      <c r="E106" s="6">
        <f t="shared" ref="E106:E108" si="106">F106+H106+J106</f>
        <v>5</v>
      </c>
      <c r="F106" s="7">
        <v>1</v>
      </c>
      <c r="G106" s="8">
        <f t="shared" ref="G106:G108" si="107">IF(F106&gt;0,(F106*100/(E106-J106)),0)</f>
        <v>25</v>
      </c>
      <c r="H106" s="7">
        <v>3</v>
      </c>
      <c r="I106" s="9">
        <f t="shared" ref="I106:I108" si="108">IF(H106&gt;0,(H106*100/(E106-J106)),0)</f>
        <v>75</v>
      </c>
      <c r="J106" s="10">
        <v>1</v>
      </c>
      <c r="K106" s="11">
        <f t="shared" ref="K106:K108" si="109">IF(J106&gt;0,(J106*100/(E106)),0)</f>
        <v>20</v>
      </c>
      <c r="L106" s="6">
        <f t="shared" ref="L106:L108" si="110">M106+Q106+S106</f>
        <v>9</v>
      </c>
      <c r="M106" s="7">
        <v>2</v>
      </c>
      <c r="N106" s="12">
        <f t="shared" ref="N106:N110" si="111">IF(M106&gt;0,(M106*100/(L106-S106)),0)</f>
        <v>33.333333333333336</v>
      </c>
      <c r="O106" s="7">
        <v>1</v>
      </c>
      <c r="P106" s="7">
        <v>3</v>
      </c>
      <c r="Q106" s="7">
        <v>4</v>
      </c>
      <c r="R106" s="13">
        <f t="shared" ref="R106:R110" si="112">IF(Q106&gt;0,(Q106*100/(L106-S106)),0)</f>
        <v>66.666666666666671</v>
      </c>
      <c r="S106" s="29">
        <v>3</v>
      </c>
      <c r="T106" s="14">
        <f t="shared" ref="T106:T108" si="113">IF(S106&gt;0,(S106*100/(L106)),0)</f>
        <v>33.333333333333336</v>
      </c>
    </row>
    <row r="107" spans="1:20" ht="15.75">
      <c r="A107" s="5" t="s">
        <v>53</v>
      </c>
      <c r="B107" s="5" t="s">
        <v>54</v>
      </c>
      <c r="C107" s="5" t="s">
        <v>19</v>
      </c>
      <c r="D107" s="5" t="s">
        <v>17</v>
      </c>
      <c r="E107" s="6">
        <f t="shared" si="106"/>
        <v>2</v>
      </c>
      <c r="F107" s="7">
        <v>1</v>
      </c>
      <c r="G107" s="8">
        <f t="shared" si="107"/>
        <v>50</v>
      </c>
      <c r="H107" s="7">
        <v>1</v>
      </c>
      <c r="I107" s="9">
        <f t="shared" si="108"/>
        <v>50</v>
      </c>
      <c r="J107" s="10">
        <v>0</v>
      </c>
      <c r="K107" s="11">
        <f t="shared" si="109"/>
        <v>0</v>
      </c>
      <c r="L107" s="6">
        <f t="shared" si="110"/>
        <v>1</v>
      </c>
      <c r="M107" s="7">
        <v>1</v>
      </c>
      <c r="N107" s="12">
        <f t="shared" si="111"/>
        <v>100</v>
      </c>
      <c r="O107" s="7">
        <v>0</v>
      </c>
      <c r="P107" s="7">
        <v>0</v>
      </c>
      <c r="Q107" s="7">
        <f t="shared" ref="Q107:Q109" si="114">SUM(O107:P107)</f>
        <v>0</v>
      </c>
      <c r="R107" s="13">
        <f t="shared" si="112"/>
        <v>0</v>
      </c>
      <c r="S107" s="29">
        <v>0</v>
      </c>
      <c r="T107" s="14">
        <f t="shared" si="113"/>
        <v>0</v>
      </c>
    </row>
    <row r="108" spans="1:20" ht="15.75">
      <c r="A108" s="5" t="s">
        <v>53</v>
      </c>
      <c r="B108" s="5" t="s">
        <v>54</v>
      </c>
      <c r="C108" s="5" t="s">
        <v>19</v>
      </c>
      <c r="D108" s="5" t="s">
        <v>26</v>
      </c>
      <c r="E108" s="6">
        <f t="shared" si="106"/>
        <v>4</v>
      </c>
      <c r="F108" s="7">
        <v>1</v>
      </c>
      <c r="G108" s="8">
        <f t="shared" si="107"/>
        <v>25</v>
      </c>
      <c r="H108" s="7">
        <v>3</v>
      </c>
      <c r="I108" s="9">
        <f t="shared" si="108"/>
        <v>75</v>
      </c>
      <c r="J108" s="10">
        <v>0</v>
      </c>
      <c r="K108" s="11">
        <f t="shared" si="109"/>
        <v>0</v>
      </c>
      <c r="L108" s="6">
        <f t="shared" si="110"/>
        <v>3</v>
      </c>
      <c r="M108" s="7">
        <v>0</v>
      </c>
      <c r="N108" s="12">
        <f t="shared" si="111"/>
        <v>0</v>
      </c>
      <c r="O108" s="7">
        <v>1</v>
      </c>
      <c r="P108" s="7">
        <v>2</v>
      </c>
      <c r="Q108" s="7">
        <f t="shared" si="114"/>
        <v>3</v>
      </c>
      <c r="R108" s="13">
        <f>IF(Q108&gt;0,(Q108*100/(L108-S108)),0)</f>
        <v>100</v>
      </c>
      <c r="S108" s="29">
        <v>0</v>
      </c>
      <c r="T108" s="14">
        <f t="shared" si="113"/>
        <v>0</v>
      </c>
    </row>
    <row r="109" spans="1:20" ht="16.5" thickBot="1">
      <c r="A109" s="36" t="s">
        <v>15</v>
      </c>
      <c r="B109" s="36"/>
      <c r="C109" s="36"/>
      <c r="D109" s="36"/>
      <c r="E109" s="15">
        <f>SUM(E106:E108)</f>
        <v>11</v>
      </c>
      <c r="F109" s="15">
        <f>SUM(F106:F108)</f>
        <v>3</v>
      </c>
      <c r="G109" s="8">
        <f>IF(F109&gt;0,(F109*100/(E109-J109)),0)</f>
        <v>30</v>
      </c>
      <c r="H109" s="15">
        <f>SUM(H106:H108)</f>
        <v>7</v>
      </c>
      <c r="I109" s="9">
        <f>IF(H109&gt;0,(H109*100/(E109-J109)),0)</f>
        <v>70</v>
      </c>
      <c r="J109" s="15">
        <f>SUM(J106:J108)</f>
        <v>1</v>
      </c>
      <c r="K109" s="11">
        <f>IF(J109&gt;0,(J109*100/(E109)),0)</f>
        <v>9.0909090909090917</v>
      </c>
      <c r="L109" s="6">
        <f t="shared" ref="L109" si="115">M109+Q109+S109</f>
        <v>13</v>
      </c>
      <c r="M109" s="7">
        <f>SUM(M106:M108)</f>
        <v>3</v>
      </c>
      <c r="N109" s="8">
        <f t="shared" si="111"/>
        <v>30</v>
      </c>
      <c r="O109" s="7">
        <f>SUM(O106:O108)</f>
        <v>2</v>
      </c>
      <c r="P109" s="7">
        <f>SUM(P106:P108)</f>
        <v>5</v>
      </c>
      <c r="Q109" s="16">
        <f t="shared" si="114"/>
        <v>7</v>
      </c>
      <c r="R109" s="9">
        <f t="shared" si="112"/>
        <v>70</v>
      </c>
      <c r="S109" s="15">
        <f>SUM(S106:S108)</f>
        <v>3</v>
      </c>
      <c r="T109" s="11">
        <f>IF(S109&gt;0,(S109*100/(L109)),0)</f>
        <v>23.076923076923077</v>
      </c>
    </row>
    <row r="110" spans="1:20" ht="16.5" thickBot="1">
      <c r="A110" s="37" t="s">
        <v>18</v>
      </c>
      <c r="B110" s="37"/>
      <c r="C110" s="37"/>
      <c r="D110" s="38"/>
      <c r="E110" s="17">
        <f>E109</f>
        <v>11</v>
      </c>
      <c r="F110" s="18">
        <f>F109</f>
        <v>3</v>
      </c>
      <c r="G110" s="8">
        <f>IF(F110&gt;0,(F110*100/(E110-J110)),0)</f>
        <v>27.272727272727273</v>
      </c>
      <c r="H110" s="18">
        <f>H109</f>
        <v>7</v>
      </c>
      <c r="I110" s="20">
        <f>IF(H110&gt;0,(H110*100/(E110-J110)),0)</f>
        <v>63.636363636363633</v>
      </c>
      <c r="J110" s="21">
        <v>0</v>
      </c>
      <c r="K110" s="22">
        <f>IF(J110&gt;0,(J110*100/(E110)),0)</f>
        <v>0</v>
      </c>
      <c r="L110" s="17">
        <f>L109</f>
        <v>13</v>
      </c>
      <c r="M110" s="18">
        <f>M109</f>
        <v>3</v>
      </c>
      <c r="N110" s="19">
        <f t="shared" si="111"/>
        <v>30</v>
      </c>
      <c r="O110" s="18">
        <f>O109</f>
        <v>2</v>
      </c>
      <c r="P110" s="18">
        <f t="shared" ref="P110:Q110" si="116">P109</f>
        <v>5</v>
      </c>
      <c r="Q110" s="18">
        <f t="shared" si="116"/>
        <v>7</v>
      </c>
      <c r="R110" s="20">
        <f t="shared" si="112"/>
        <v>70</v>
      </c>
      <c r="S110" s="18">
        <f t="shared" ref="S110" si="117">S109</f>
        <v>3</v>
      </c>
      <c r="T110" s="22">
        <f>IF(S110&gt;0,(S110*100/(L110)),0)</f>
        <v>23.076923076923077</v>
      </c>
    </row>
    <row r="111" spans="1:20" ht="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ht="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ht="14.2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 ht="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 ht="15.75">
      <c r="A115" s="44" t="s">
        <v>0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:20" ht="15.75">
      <c r="A116" s="44" t="s">
        <v>34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20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>
      <c r="A118" s="54" t="s">
        <v>1</v>
      </c>
      <c r="B118" s="55"/>
      <c r="C118" s="56" t="s">
        <v>2</v>
      </c>
      <c r="D118" s="57"/>
      <c r="E118" s="62" t="s">
        <v>3</v>
      </c>
      <c r="F118" s="63"/>
      <c r="G118" s="63"/>
      <c r="H118" s="63"/>
      <c r="I118" s="63"/>
      <c r="J118" s="63"/>
      <c r="K118" s="64"/>
      <c r="L118" s="62" t="s">
        <v>4</v>
      </c>
      <c r="M118" s="63"/>
      <c r="N118" s="63"/>
      <c r="O118" s="63"/>
      <c r="P118" s="63"/>
      <c r="Q118" s="63"/>
      <c r="R118" s="63"/>
      <c r="S118" s="63"/>
      <c r="T118" s="64"/>
    </row>
    <row r="119" spans="1:20" ht="15.75">
      <c r="A119" s="74" t="s">
        <v>5</v>
      </c>
      <c r="B119" s="74" t="s">
        <v>6</v>
      </c>
      <c r="C119" s="58"/>
      <c r="D119" s="59"/>
      <c r="E119" s="77" t="s">
        <v>7</v>
      </c>
      <c r="F119" s="80" t="s">
        <v>8</v>
      </c>
      <c r="G119" s="81"/>
      <c r="H119" s="82" t="s">
        <v>9</v>
      </c>
      <c r="I119" s="83"/>
      <c r="J119" s="84" t="s">
        <v>10</v>
      </c>
      <c r="K119" s="85"/>
      <c r="L119" s="77" t="s">
        <v>7</v>
      </c>
      <c r="M119" s="80" t="s">
        <v>8</v>
      </c>
      <c r="N119" s="81"/>
      <c r="O119" s="82" t="s">
        <v>9</v>
      </c>
      <c r="P119" s="88"/>
      <c r="Q119" s="88"/>
      <c r="R119" s="83"/>
      <c r="S119" s="89" t="s">
        <v>10</v>
      </c>
      <c r="T119" s="90"/>
    </row>
    <row r="120" spans="1:20" ht="15.75">
      <c r="A120" s="75"/>
      <c r="B120" s="75"/>
      <c r="C120" s="58"/>
      <c r="D120" s="59"/>
      <c r="E120" s="78"/>
      <c r="F120" s="65" t="s">
        <v>11</v>
      </c>
      <c r="G120" s="67" t="s">
        <v>12</v>
      </c>
      <c r="H120" s="65" t="s">
        <v>11</v>
      </c>
      <c r="I120" s="70" t="s">
        <v>12</v>
      </c>
      <c r="J120" s="72" t="s">
        <v>7</v>
      </c>
      <c r="K120" s="91" t="s">
        <v>12</v>
      </c>
      <c r="L120" s="78"/>
      <c r="M120" s="65" t="s">
        <v>11</v>
      </c>
      <c r="N120" s="67" t="s">
        <v>12</v>
      </c>
      <c r="O120" s="54" t="s">
        <v>11</v>
      </c>
      <c r="P120" s="69"/>
      <c r="Q120" s="55"/>
      <c r="R120" s="70" t="s">
        <v>12</v>
      </c>
      <c r="S120" s="72" t="s">
        <v>7</v>
      </c>
      <c r="T120" s="86" t="s">
        <v>12</v>
      </c>
    </row>
    <row r="121" spans="1:20" ht="15.75">
      <c r="A121" s="76"/>
      <c r="B121" s="76"/>
      <c r="C121" s="60"/>
      <c r="D121" s="61"/>
      <c r="E121" s="79"/>
      <c r="F121" s="66"/>
      <c r="G121" s="68"/>
      <c r="H121" s="66"/>
      <c r="I121" s="71"/>
      <c r="J121" s="73"/>
      <c r="K121" s="92"/>
      <c r="L121" s="79"/>
      <c r="M121" s="66"/>
      <c r="N121" s="68"/>
      <c r="O121" s="29" t="s">
        <v>13</v>
      </c>
      <c r="P121" s="4" t="s">
        <v>14</v>
      </c>
      <c r="Q121" s="4" t="s">
        <v>15</v>
      </c>
      <c r="R121" s="71"/>
      <c r="S121" s="73"/>
      <c r="T121" s="87"/>
    </row>
    <row r="122" spans="1:20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>
      <c r="A123" s="5" t="s">
        <v>53</v>
      </c>
      <c r="B123" s="5" t="s">
        <v>54</v>
      </c>
      <c r="C123" s="5" t="s">
        <v>16</v>
      </c>
      <c r="D123" s="5" t="s">
        <v>20</v>
      </c>
      <c r="E123" s="6">
        <f t="shared" ref="E123:E126" si="118">F123+H123+J123</f>
        <v>4</v>
      </c>
      <c r="F123" s="7">
        <v>1</v>
      </c>
      <c r="G123" s="8">
        <f>IF(F123&gt;0,(F123*100/(E123-J123)),0)</f>
        <v>25</v>
      </c>
      <c r="H123" s="7">
        <v>3</v>
      </c>
      <c r="I123" s="9">
        <f>IF(H123&gt;0,(H123*100/(E123-J123)),0)</f>
        <v>75</v>
      </c>
      <c r="J123" s="10">
        <v>0</v>
      </c>
      <c r="K123" s="11">
        <f t="shared" ref="K123:K127" si="119">IF(J123&gt;0,(J123*100/(E123)),0)</f>
        <v>0</v>
      </c>
      <c r="L123" s="6">
        <f t="shared" ref="L123:L127" si="120">M123+Q123+S123</f>
        <v>4</v>
      </c>
      <c r="M123" s="7">
        <v>2</v>
      </c>
      <c r="N123" s="12">
        <f t="shared" ref="N123:N129" si="121">IF(M123&gt;0,(M123*100/(L123-S123)),0)</f>
        <v>66.666666666666671</v>
      </c>
      <c r="O123" s="7">
        <v>1</v>
      </c>
      <c r="P123" s="7">
        <v>0</v>
      </c>
      <c r="Q123" s="7">
        <v>1</v>
      </c>
      <c r="R123" s="13">
        <f>IF(Q123&gt;0,(Q123*100/(L123-S123)),0)</f>
        <v>33.333333333333336</v>
      </c>
      <c r="S123" s="29">
        <v>1</v>
      </c>
      <c r="T123" s="14">
        <f>IF(S123&gt;0,(S123*100/(L123)),0)</f>
        <v>25</v>
      </c>
    </row>
    <row r="124" spans="1:20" ht="15.75">
      <c r="A124" s="5" t="s">
        <v>53</v>
      </c>
      <c r="B124" s="5" t="s">
        <v>54</v>
      </c>
      <c r="C124" s="5" t="s">
        <v>16</v>
      </c>
      <c r="D124" s="5" t="s">
        <v>21</v>
      </c>
      <c r="E124" s="6">
        <f t="shared" ref="E124" si="122">F124+H124+J124</f>
        <v>3</v>
      </c>
      <c r="F124" s="7">
        <v>1</v>
      </c>
      <c r="G124" s="8">
        <f t="shared" ref="G124" si="123">IF(F124&gt;0,(F124*100/(E124-J124)),0)</f>
        <v>33.333333333333336</v>
      </c>
      <c r="H124" s="7">
        <v>2</v>
      </c>
      <c r="I124" s="9">
        <f t="shared" ref="I124" si="124">IF(H124&gt;0,(H124*100/(E124-J124)),0)</f>
        <v>66.666666666666671</v>
      </c>
      <c r="J124" s="10">
        <v>0</v>
      </c>
      <c r="K124" s="11">
        <f t="shared" ref="K124" si="125">IF(J124&gt;0,(J124*100/(E124)),0)</f>
        <v>0</v>
      </c>
      <c r="L124" s="6">
        <f t="shared" ref="L124" si="126">M124+Q124+S124</f>
        <v>2</v>
      </c>
      <c r="M124" s="7">
        <v>1</v>
      </c>
      <c r="N124" s="12">
        <f t="shared" ref="N124" si="127">IF(M124&gt;0,(M124*100/(L124-S124)),0)</f>
        <v>50</v>
      </c>
      <c r="O124" s="7">
        <v>1</v>
      </c>
      <c r="P124" s="7">
        <v>0</v>
      </c>
      <c r="Q124" s="7">
        <f t="shared" ref="Q124" si="128">SUM(O124:P124)</f>
        <v>1</v>
      </c>
      <c r="R124" s="13">
        <f t="shared" ref="R124" si="129">IF(Q124&gt;0,(Q124*100/(L124-S124)),0)</f>
        <v>50</v>
      </c>
      <c r="S124" s="34">
        <v>0</v>
      </c>
      <c r="T124" s="14">
        <f t="shared" ref="T124" si="130">IF(S124&gt;0,(S124*100/(L124)),0)</f>
        <v>0</v>
      </c>
    </row>
    <row r="125" spans="1:20" ht="15.75">
      <c r="A125" s="5" t="s">
        <v>53</v>
      </c>
      <c r="B125" s="5" t="s">
        <v>54</v>
      </c>
      <c r="C125" s="5" t="s">
        <v>16</v>
      </c>
      <c r="D125" s="5" t="s">
        <v>22</v>
      </c>
      <c r="E125" s="6">
        <f t="shared" si="118"/>
        <v>4</v>
      </c>
      <c r="F125" s="7">
        <v>3</v>
      </c>
      <c r="G125" s="8">
        <f t="shared" ref="G125:G127" si="131">IF(F125&gt;0,(F125*100/(E125-J125)),0)</f>
        <v>75</v>
      </c>
      <c r="H125" s="7">
        <v>1</v>
      </c>
      <c r="I125" s="9">
        <f t="shared" ref="I125:I127" si="132">IF(H125&gt;0,(H125*100/(E125-J125)),0)</f>
        <v>25</v>
      </c>
      <c r="J125" s="10">
        <v>0</v>
      </c>
      <c r="K125" s="11">
        <f t="shared" si="119"/>
        <v>0</v>
      </c>
      <c r="L125" s="6">
        <f t="shared" si="120"/>
        <v>9</v>
      </c>
      <c r="M125" s="7">
        <v>3</v>
      </c>
      <c r="N125" s="12">
        <f t="shared" si="121"/>
        <v>33.333333333333336</v>
      </c>
      <c r="O125" s="7">
        <v>6</v>
      </c>
      <c r="P125" s="7">
        <v>0</v>
      </c>
      <c r="Q125" s="7">
        <f t="shared" ref="Q125:Q126" si="133">SUM(O125:P125)</f>
        <v>6</v>
      </c>
      <c r="R125" s="13">
        <f t="shared" ref="R125:R128" si="134">IF(Q125&gt;0,(Q125*100/(L125-S125)),0)</f>
        <v>66.666666666666671</v>
      </c>
      <c r="S125" s="3">
        <v>0</v>
      </c>
      <c r="T125" s="14">
        <f t="shared" ref="T125:T127" si="135">IF(S125&gt;0,(S125*100/(L125)),0)</f>
        <v>0</v>
      </c>
    </row>
    <row r="126" spans="1:20" ht="15.75">
      <c r="A126" s="5" t="s">
        <v>53</v>
      </c>
      <c r="B126" s="5" t="s">
        <v>54</v>
      </c>
      <c r="C126" s="5" t="s">
        <v>16</v>
      </c>
      <c r="D126" s="5" t="s">
        <v>17</v>
      </c>
      <c r="E126" s="6">
        <f t="shared" si="118"/>
        <v>176</v>
      </c>
      <c r="F126" s="7">
        <v>55</v>
      </c>
      <c r="G126" s="8">
        <f t="shared" si="131"/>
        <v>31.609195402298852</v>
      </c>
      <c r="H126" s="7">
        <v>119</v>
      </c>
      <c r="I126" s="9">
        <f t="shared" si="132"/>
        <v>68.390804597701148</v>
      </c>
      <c r="J126" s="10">
        <v>2</v>
      </c>
      <c r="K126" s="11">
        <f t="shared" si="119"/>
        <v>1.1363636363636365</v>
      </c>
      <c r="L126" s="6">
        <f t="shared" si="120"/>
        <v>136</v>
      </c>
      <c r="M126" s="7">
        <v>38</v>
      </c>
      <c r="N126" s="12">
        <f t="shared" si="121"/>
        <v>39.175257731958766</v>
      </c>
      <c r="O126" s="7">
        <v>21</v>
      </c>
      <c r="P126" s="7">
        <v>38</v>
      </c>
      <c r="Q126" s="7">
        <f t="shared" si="133"/>
        <v>59</v>
      </c>
      <c r="R126" s="13">
        <f t="shared" si="134"/>
        <v>60.824742268041234</v>
      </c>
      <c r="S126" s="3">
        <v>39</v>
      </c>
      <c r="T126" s="14">
        <f t="shared" si="135"/>
        <v>28.676470588235293</v>
      </c>
    </row>
    <row r="127" spans="1:20" ht="15.75">
      <c r="A127" s="5" t="s">
        <v>53</v>
      </c>
      <c r="B127" s="5" t="s">
        <v>54</v>
      </c>
      <c r="C127" s="5" t="s">
        <v>16</v>
      </c>
      <c r="D127" s="5" t="s">
        <v>23</v>
      </c>
      <c r="E127" s="6">
        <f t="shared" ref="E127" si="136">F127+H127+J127</f>
        <v>0</v>
      </c>
      <c r="F127" s="7">
        <v>0</v>
      </c>
      <c r="G127" s="8">
        <f t="shared" si="131"/>
        <v>0</v>
      </c>
      <c r="H127" s="7">
        <v>0</v>
      </c>
      <c r="I127" s="9">
        <f t="shared" si="132"/>
        <v>0</v>
      </c>
      <c r="J127" s="10">
        <v>0</v>
      </c>
      <c r="K127" s="11">
        <f t="shared" si="119"/>
        <v>0</v>
      </c>
      <c r="L127" s="6">
        <f t="shared" si="120"/>
        <v>5</v>
      </c>
      <c r="M127" s="7">
        <v>4</v>
      </c>
      <c r="N127" s="12">
        <f t="shared" si="121"/>
        <v>80</v>
      </c>
      <c r="O127" s="7">
        <v>1</v>
      </c>
      <c r="P127" s="7">
        <v>0</v>
      </c>
      <c r="Q127" s="7">
        <v>1</v>
      </c>
      <c r="R127" s="13">
        <f t="shared" si="134"/>
        <v>20</v>
      </c>
      <c r="S127" s="3">
        <v>0</v>
      </c>
      <c r="T127" s="14">
        <f t="shared" si="135"/>
        <v>0</v>
      </c>
    </row>
    <row r="128" spans="1:20" ht="16.5" thickBot="1">
      <c r="A128" s="36" t="s">
        <v>15</v>
      </c>
      <c r="B128" s="36"/>
      <c r="C128" s="36"/>
      <c r="D128" s="36"/>
      <c r="E128" s="15">
        <f>SUM(E123:E127)</f>
        <v>187</v>
      </c>
      <c r="F128" s="15">
        <f>SUM(F123:F127)</f>
        <v>60</v>
      </c>
      <c r="G128" s="8">
        <f>IF(F128&gt;0,(F128*100/(E128-J128)),0)</f>
        <v>32.432432432432435</v>
      </c>
      <c r="H128" s="15">
        <f>SUM(H123:H127)</f>
        <v>125</v>
      </c>
      <c r="I128" s="9">
        <f>IF(H128&gt;0,(H128*100/(E128-J128)),0)</f>
        <v>67.567567567567565</v>
      </c>
      <c r="J128" s="15">
        <f>SUM(J123:J127)</f>
        <v>2</v>
      </c>
      <c r="K128" s="11">
        <f>IF(J128&gt;0,(J128*100/(E128)),0)</f>
        <v>1.0695187165775402</v>
      </c>
      <c r="L128" s="6">
        <f t="shared" ref="L128" si="137">M128+Q128+S128</f>
        <v>156</v>
      </c>
      <c r="M128" s="7">
        <f>SUM(M123:M127)</f>
        <v>48</v>
      </c>
      <c r="N128" s="12">
        <f t="shared" si="121"/>
        <v>41.379310344827587</v>
      </c>
      <c r="O128" s="7">
        <f>SUM(O123:O127)</f>
        <v>30</v>
      </c>
      <c r="P128" s="7">
        <f>SUM(P123:P127)</f>
        <v>38</v>
      </c>
      <c r="Q128" s="16">
        <f t="shared" ref="Q128" si="138">SUM(O128:P128)</f>
        <v>68</v>
      </c>
      <c r="R128" s="13">
        <f t="shared" si="134"/>
        <v>58.620689655172413</v>
      </c>
      <c r="S128" s="15">
        <f>SUM(S123:S127)</f>
        <v>40</v>
      </c>
      <c r="T128" s="11">
        <f>IF(S128&gt;0,(S128*100/(L128)),0)</f>
        <v>25.641025641025642</v>
      </c>
    </row>
    <row r="129" spans="1:20" ht="16.5" thickBot="1">
      <c r="A129" s="37" t="s">
        <v>18</v>
      </c>
      <c r="B129" s="37"/>
      <c r="C129" s="37"/>
      <c r="D129" s="38"/>
      <c r="E129" s="17">
        <f>E128</f>
        <v>187</v>
      </c>
      <c r="F129" s="18">
        <f>F128</f>
        <v>60</v>
      </c>
      <c r="G129" s="19">
        <f t="shared" ref="G129" si="139">IF(F129&gt;0,(F129*100/(E129-J129)),0)</f>
        <v>32.432432432432435</v>
      </c>
      <c r="H129" s="18">
        <f>H128</f>
        <v>125</v>
      </c>
      <c r="I129" s="9">
        <f>IF(H129&gt;0,(H129*100/(E129-J129)),0)</f>
        <v>67.567567567567565</v>
      </c>
      <c r="J129" s="21">
        <f>J128</f>
        <v>2</v>
      </c>
      <c r="K129" s="22">
        <f>IF(J129&gt;0,(J129*100/(E129)),0)</f>
        <v>1.0695187165775402</v>
      </c>
      <c r="L129" s="17">
        <f>L128</f>
        <v>156</v>
      </c>
      <c r="M129" s="18">
        <f>J129</f>
        <v>2</v>
      </c>
      <c r="N129" s="19">
        <f t="shared" si="121"/>
        <v>1.7241379310344827</v>
      </c>
      <c r="O129" s="18">
        <f>O128</f>
        <v>30</v>
      </c>
      <c r="P129" s="18">
        <f t="shared" ref="P129:Q129" si="140">P128</f>
        <v>38</v>
      </c>
      <c r="Q129" s="18">
        <f t="shared" si="140"/>
        <v>68</v>
      </c>
      <c r="R129" s="20">
        <f t="shared" ref="R129" si="141">IF(Q129&gt;0,(Q129*100/(L129-S129)),0)</f>
        <v>58.620689655172413</v>
      </c>
      <c r="S129" s="18">
        <f t="shared" ref="S129" si="142">S128</f>
        <v>40</v>
      </c>
      <c r="T129" s="22">
        <f>IF(S129&gt;0,(S129*100/(L129)),0)</f>
        <v>25.641025641025642</v>
      </c>
    </row>
    <row r="130" spans="1:20" ht="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1:20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1:20" ht="15.75">
      <c r="A132" s="44" t="s">
        <v>0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1:20" ht="15.75">
      <c r="A133" s="44" t="s">
        <v>35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1:20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>
      <c r="A135" s="48" t="s">
        <v>1</v>
      </c>
      <c r="B135" s="48"/>
      <c r="C135" s="49" t="s">
        <v>2</v>
      </c>
      <c r="D135" s="49"/>
      <c r="E135" s="50" t="s">
        <v>3</v>
      </c>
      <c r="F135" s="50"/>
      <c r="G135" s="50"/>
      <c r="H135" s="50"/>
      <c r="I135" s="50"/>
      <c r="J135" s="50"/>
      <c r="K135" s="50"/>
      <c r="L135" s="50" t="s">
        <v>4</v>
      </c>
      <c r="M135" s="50"/>
      <c r="N135" s="50"/>
      <c r="O135" s="50"/>
      <c r="P135" s="50"/>
      <c r="Q135" s="50"/>
      <c r="R135" s="50"/>
      <c r="S135" s="50"/>
      <c r="T135" s="50"/>
    </row>
    <row r="136" spans="1:20" ht="15.75">
      <c r="A136" s="49" t="s">
        <v>5</v>
      </c>
      <c r="B136" s="49" t="s">
        <v>6</v>
      </c>
      <c r="C136" s="49"/>
      <c r="D136" s="49"/>
      <c r="E136" s="52" t="s">
        <v>7</v>
      </c>
      <c r="F136" s="51" t="s">
        <v>8</v>
      </c>
      <c r="G136" s="51"/>
      <c r="H136" s="45" t="s">
        <v>9</v>
      </c>
      <c r="I136" s="45"/>
      <c r="J136" s="53" t="s">
        <v>10</v>
      </c>
      <c r="K136" s="53"/>
      <c r="L136" s="52" t="s">
        <v>7</v>
      </c>
      <c r="M136" s="51" t="s">
        <v>8</v>
      </c>
      <c r="N136" s="51"/>
      <c r="O136" s="45" t="s">
        <v>9</v>
      </c>
      <c r="P136" s="45"/>
      <c r="Q136" s="45"/>
      <c r="R136" s="45"/>
      <c r="S136" s="46" t="s">
        <v>10</v>
      </c>
      <c r="T136" s="46"/>
    </row>
    <row r="137" spans="1:20" ht="15.75">
      <c r="A137" s="49"/>
      <c r="B137" s="49"/>
      <c r="C137" s="49"/>
      <c r="D137" s="49"/>
      <c r="E137" s="52"/>
      <c r="F137" s="39" t="s">
        <v>11</v>
      </c>
      <c r="G137" s="40" t="s">
        <v>12</v>
      </c>
      <c r="H137" s="39" t="s">
        <v>11</v>
      </c>
      <c r="I137" s="41" t="s">
        <v>12</v>
      </c>
      <c r="J137" s="42" t="s">
        <v>7</v>
      </c>
      <c r="K137" s="43" t="s">
        <v>12</v>
      </c>
      <c r="L137" s="52"/>
      <c r="M137" s="39" t="s">
        <v>11</v>
      </c>
      <c r="N137" s="40" t="s">
        <v>12</v>
      </c>
      <c r="O137" s="48" t="s">
        <v>11</v>
      </c>
      <c r="P137" s="48"/>
      <c r="Q137" s="48"/>
      <c r="R137" s="41" t="s">
        <v>12</v>
      </c>
      <c r="S137" s="42" t="s">
        <v>7</v>
      </c>
      <c r="T137" s="47" t="s">
        <v>12</v>
      </c>
    </row>
    <row r="138" spans="1:20" ht="15.75">
      <c r="A138" s="49"/>
      <c r="B138" s="49"/>
      <c r="C138" s="49"/>
      <c r="D138" s="49"/>
      <c r="E138" s="52"/>
      <c r="F138" s="39"/>
      <c r="G138" s="40"/>
      <c r="H138" s="39"/>
      <c r="I138" s="41"/>
      <c r="J138" s="42"/>
      <c r="K138" s="43"/>
      <c r="L138" s="52"/>
      <c r="M138" s="39"/>
      <c r="N138" s="40"/>
      <c r="O138" s="3" t="s">
        <v>13</v>
      </c>
      <c r="P138" s="4" t="s">
        <v>14</v>
      </c>
      <c r="Q138" s="4" t="s">
        <v>15</v>
      </c>
      <c r="R138" s="41"/>
      <c r="S138" s="42"/>
      <c r="T138" s="47"/>
    </row>
    <row r="139" spans="1:20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>
      <c r="A140" s="5" t="s">
        <v>53</v>
      </c>
      <c r="B140" s="5" t="s">
        <v>54</v>
      </c>
      <c r="C140" s="5" t="s">
        <v>16</v>
      </c>
      <c r="D140" s="5" t="s">
        <v>17</v>
      </c>
      <c r="E140" s="6">
        <f t="shared" ref="E140:E144" si="143">F140+H140+J140</f>
        <v>4</v>
      </c>
      <c r="F140" s="7">
        <v>3</v>
      </c>
      <c r="G140" s="8">
        <f t="shared" ref="G140:G144" si="144">IF(F140&gt;0,(F140*100/(E140-J140)),0)</f>
        <v>75</v>
      </c>
      <c r="H140" s="7">
        <v>1</v>
      </c>
      <c r="I140" s="9">
        <f t="shared" ref="I140:I144" si="145">IF(H140&gt;0,(H140*100/(E140-J140)),0)</f>
        <v>25</v>
      </c>
      <c r="J140" s="10">
        <v>0</v>
      </c>
      <c r="K140" s="11">
        <f t="shared" ref="K140:K145" si="146">IF(J140&gt;0,(J140*100/(E140)),0)</f>
        <v>0</v>
      </c>
      <c r="L140" s="6">
        <v>12</v>
      </c>
      <c r="M140" s="7">
        <v>3</v>
      </c>
      <c r="N140" s="12">
        <f t="shared" ref="N140:N146" si="147">IF(M140&gt;0,(M140*100/(L140-S140)),0)</f>
        <v>33.333333333333336</v>
      </c>
      <c r="O140" s="7">
        <v>2</v>
      </c>
      <c r="P140" s="7">
        <v>4</v>
      </c>
      <c r="Q140" s="7">
        <v>6</v>
      </c>
      <c r="R140" s="13">
        <f t="shared" ref="R140:R146" si="148">IF(Q140&gt;0,(Q140*100/(L140-S140)),0)</f>
        <v>66.666666666666671</v>
      </c>
      <c r="S140" s="3">
        <v>3</v>
      </c>
      <c r="T140" s="14">
        <f t="shared" ref="T140:T144" si="149">IF(S140&gt;0,(S140*100/(L140)),0)</f>
        <v>25</v>
      </c>
    </row>
    <row r="141" spans="1:20" ht="15.75">
      <c r="A141" s="5" t="s">
        <v>53</v>
      </c>
      <c r="B141" s="5" t="s">
        <v>54</v>
      </c>
      <c r="C141" s="5" t="s">
        <v>16</v>
      </c>
      <c r="D141" s="5" t="s">
        <v>24</v>
      </c>
      <c r="E141" s="6">
        <f>F141+H141+J141</f>
        <v>133</v>
      </c>
      <c r="F141" s="7">
        <v>34</v>
      </c>
      <c r="G141" s="8">
        <f t="shared" si="144"/>
        <v>26.771653543307085</v>
      </c>
      <c r="H141" s="7">
        <v>93</v>
      </c>
      <c r="I141" s="9">
        <f t="shared" si="145"/>
        <v>73.228346456692918</v>
      </c>
      <c r="J141" s="10">
        <v>6</v>
      </c>
      <c r="K141" s="11">
        <f t="shared" si="146"/>
        <v>4.511278195488722</v>
      </c>
      <c r="L141" s="6">
        <v>51</v>
      </c>
      <c r="M141" s="7">
        <v>28</v>
      </c>
      <c r="N141" s="12">
        <f t="shared" si="147"/>
        <v>57.142857142857146</v>
      </c>
      <c r="O141" s="7">
        <v>9</v>
      </c>
      <c r="P141" s="7">
        <v>12</v>
      </c>
      <c r="Q141" s="7">
        <v>21</v>
      </c>
      <c r="R141" s="13">
        <f t="shared" si="148"/>
        <v>42.857142857142854</v>
      </c>
      <c r="S141" s="3">
        <v>2</v>
      </c>
      <c r="T141" s="14">
        <f t="shared" si="149"/>
        <v>3.9215686274509802</v>
      </c>
    </row>
    <row r="142" spans="1:20" ht="15.75">
      <c r="A142" s="5" t="s">
        <v>53</v>
      </c>
      <c r="B142" s="5" t="s">
        <v>54</v>
      </c>
      <c r="C142" s="5" t="s">
        <v>16</v>
      </c>
      <c r="D142" s="5" t="s">
        <v>55</v>
      </c>
      <c r="E142" s="6">
        <v>0</v>
      </c>
      <c r="F142" s="7">
        <v>0</v>
      </c>
      <c r="G142" s="8">
        <v>0</v>
      </c>
      <c r="H142" s="7">
        <v>0</v>
      </c>
      <c r="I142" s="9">
        <v>0</v>
      </c>
      <c r="J142" s="10">
        <v>0</v>
      </c>
      <c r="K142" s="11">
        <v>0</v>
      </c>
      <c r="L142" s="6">
        <v>52</v>
      </c>
      <c r="M142" s="7">
        <v>36</v>
      </c>
      <c r="N142" s="12">
        <v>69.23</v>
      </c>
      <c r="O142" s="7">
        <v>10</v>
      </c>
      <c r="P142" s="7">
        <v>6</v>
      </c>
      <c r="Q142" s="7">
        <v>16</v>
      </c>
      <c r="R142" s="13">
        <v>30.77</v>
      </c>
      <c r="S142" s="35">
        <v>0</v>
      </c>
      <c r="T142" s="14">
        <v>0</v>
      </c>
    </row>
    <row r="143" spans="1:20" ht="15.75">
      <c r="A143" s="5" t="s">
        <v>53</v>
      </c>
      <c r="B143" s="5" t="s">
        <v>54</v>
      </c>
      <c r="C143" s="5" t="s">
        <v>16</v>
      </c>
      <c r="D143" s="5" t="s">
        <v>36</v>
      </c>
      <c r="E143" s="6">
        <f t="shared" si="143"/>
        <v>4</v>
      </c>
      <c r="F143" s="7">
        <v>2</v>
      </c>
      <c r="G143" s="8">
        <f t="shared" si="144"/>
        <v>50</v>
      </c>
      <c r="H143" s="7">
        <v>2</v>
      </c>
      <c r="I143" s="9">
        <f t="shared" si="145"/>
        <v>50</v>
      </c>
      <c r="J143" s="10">
        <v>0</v>
      </c>
      <c r="K143" s="11">
        <f t="shared" si="146"/>
        <v>0</v>
      </c>
      <c r="L143" s="6">
        <f t="shared" ref="L143" si="150">M143+Q143+S143</f>
        <v>4</v>
      </c>
      <c r="M143" s="7">
        <v>2</v>
      </c>
      <c r="N143" s="12">
        <f t="shared" si="147"/>
        <v>50</v>
      </c>
      <c r="O143" s="7">
        <v>2</v>
      </c>
      <c r="P143" s="7">
        <v>0</v>
      </c>
      <c r="Q143" s="7">
        <f t="shared" ref="Q143" si="151">SUM(O143:P143)</f>
        <v>2</v>
      </c>
      <c r="R143" s="13">
        <f t="shared" si="148"/>
        <v>50</v>
      </c>
      <c r="S143" s="3">
        <v>0</v>
      </c>
      <c r="T143" s="14">
        <f t="shared" si="149"/>
        <v>0</v>
      </c>
    </row>
    <row r="144" spans="1:20" ht="15.75">
      <c r="A144" s="5" t="s">
        <v>53</v>
      </c>
      <c r="B144" s="5" t="s">
        <v>54</v>
      </c>
      <c r="C144" s="5" t="s">
        <v>50</v>
      </c>
      <c r="D144" s="5" t="s">
        <v>55</v>
      </c>
      <c r="E144" s="6">
        <f t="shared" si="143"/>
        <v>0</v>
      </c>
      <c r="F144" s="7">
        <v>0</v>
      </c>
      <c r="G144" s="8">
        <f t="shared" si="144"/>
        <v>0</v>
      </c>
      <c r="H144" s="7">
        <v>0</v>
      </c>
      <c r="I144" s="9">
        <f t="shared" si="145"/>
        <v>0</v>
      </c>
      <c r="J144" s="10">
        <v>0</v>
      </c>
      <c r="K144" s="11">
        <f t="shared" si="146"/>
        <v>0</v>
      </c>
      <c r="L144" s="6">
        <v>1</v>
      </c>
      <c r="M144" s="7">
        <v>0</v>
      </c>
      <c r="N144" s="12">
        <f t="shared" si="147"/>
        <v>0</v>
      </c>
      <c r="O144" s="7">
        <v>1</v>
      </c>
      <c r="P144" s="7">
        <v>0</v>
      </c>
      <c r="Q144" s="7">
        <v>1</v>
      </c>
      <c r="R144" s="13">
        <f t="shared" si="148"/>
        <v>100</v>
      </c>
      <c r="S144" s="3">
        <v>0</v>
      </c>
      <c r="T144" s="14">
        <f t="shared" si="149"/>
        <v>0</v>
      </c>
    </row>
    <row r="145" spans="1:20" ht="16.5" thickBot="1">
      <c r="A145" s="36" t="s">
        <v>15</v>
      </c>
      <c r="B145" s="36"/>
      <c r="C145" s="36"/>
      <c r="D145" s="36"/>
      <c r="E145" s="15">
        <f>SUM(E140:E144)</f>
        <v>141</v>
      </c>
      <c r="F145" s="15">
        <f>SUM(F140:F144)</f>
        <v>39</v>
      </c>
      <c r="G145" s="8">
        <f>IF(F145&gt;0,(F145*100/(E145-J145)),0)</f>
        <v>28.888888888888889</v>
      </c>
      <c r="H145" s="15">
        <f>SUM(H140:H144)</f>
        <v>96</v>
      </c>
      <c r="I145" s="9">
        <f>IF(H145&gt;0,(H145*100/(E145-J145)),0)</f>
        <v>71.111111111111114</v>
      </c>
      <c r="J145" s="15">
        <f>SUM(J140:J144)</f>
        <v>6</v>
      </c>
      <c r="K145" s="11">
        <f t="shared" si="146"/>
        <v>4.2553191489361701</v>
      </c>
      <c r="L145" s="6">
        <f t="shared" ref="L145" si="152">M145+Q145+S145</f>
        <v>120</v>
      </c>
      <c r="M145" s="7">
        <f>SUM(M140:M144)</f>
        <v>69</v>
      </c>
      <c r="N145" s="12">
        <f t="shared" si="147"/>
        <v>60</v>
      </c>
      <c r="O145" s="7">
        <f>SUM(O140:O144)</f>
        <v>24</v>
      </c>
      <c r="P145" s="7">
        <f>SUM(P140:P144)</f>
        <v>22</v>
      </c>
      <c r="Q145" s="16">
        <f t="shared" ref="Q145" si="153">SUM(O145:P145)</f>
        <v>46</v>
      </c>
      <c r="R145" s="9">
        <f t="shared" si="148"/>
        <v>40</v>
      </c>
      <c r="S145" s="15">
        <f>SUM(S140:S144)</f>
        <v>5</v>
      </c>
      <c r="T145" s="11">
        <f>IF(S145&gt;0,(S145*100/(L145)),0)</f>
        <v>4.166666666666667</v>
      </c>
    </row>
    <row r="146" spans="1:20" ht="16.5" thickBot="1">
      <c r="A146" s="37" t="s">
        <v>18</v>
      </c>
      <c r="B146" s="37"/>
      <c r="C146" s="37"/>
      <c r="D146" s="38"/>
      <c r="E146" s="17">
        <f>E145</f>
        <v>141</v>
      </c>
      <c r="F146" s="18">
        <f>F145</f>
        <v>39</v>
      </c>
      <c r="G146" s="19">
        <f t="shared" ref="G146" si="154">IF(F146&gt;0,(F146*100/(E146-J146)),0)</f>
        <v>28.888888888888889</v>
      </c>
      <c r="H146" s="18">
        <f>H145</f>
        <v>96</v>
      </c>
      <c r="I146" s="20">
        <f>IF(H146&gt;0,(H146*100/(E146-J146)),0)</f>
        <v>71.111111111111114</v>
      </c>
      <c r="J146" s="21">
        <f>J145</f>
        <v>6</v>
      </c>
      <c r="K146" s="22">
        <f>IF(J146&gt;0,(J146*100/(E146)),0)</f>
        <v>4.2553191489361701</v>
      </c>
      <c r="L146" s="17">
        <f>L145</f>
        <v>120</v>
      </c>
      <c r="M146" s="18">
        <f>M145</f>
        <v>69</v>
      </c>
      <c r="N146" s="19">
        <f t="shared" si="147"/>
        <v>60</v>
      </c>
      <c r="O146" s="18">
        <f>O145</f>
        <v>24</v>
      </c>
      <c r="P146" s="18">
        <f t="shared" ref="P146:Q146" si="155">P145</f>
        <v>22</v>
      </c>
      <c r="Q146" s="18">
        <f t="shared" si="155"/>
        <v>46</v>
      </c>
      <c r="R146" s="20">
        <f t="shared" si="148"/>
        <v>40</v>
      </c>
      <c r="S146" s="18">
        <f t="shared" ref="S146" si="156">S145</f>
        <v>5</v>
      </c>
      <c r="T146" s="22">
        <f>IF(S146&gt;0,(S146*100/(L146)),0)</f>
        <v>4.166666666666667</v>
      </c>
    </row>
    <row r="147" spans="1:20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1:20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t="15.75">
      <c r="A149" s="44" t="s">
        <v>0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1:20" ht="15.75">
      <c r="A150" s="44" t="s">
        <v>37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1:20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>
      <c r="A152" s="48" t="s">
        <v>1</v>
      </c>
      <c r="B152" s="48"/>
      <c r="C152" s="49" t="s">
        <v>2</v>
      </c>
      <c r="D152" s="49"/>
      <c r="E152" s="50" t="s">
        <v>3</v>
      </c>
      <c r="F152" s="50"/>
      <c r="G152" s="50"/>
      <c r="H152" s="50"/>
      <c r="I152" s="50"/>
      <c r="J152" s="50"/>
      <c r="K152" s="50"/>
      <c r="L152" s="50" t="s">
        <v>4</v>
      </c>
      <c r="M152" s="50"/>
      <c r="N152" s="50"/>
      <c r="O152" s="50"/>
      <c r="P152" s="50"/>
      <c r="Q152" s="50"/>
      <c r="R152" s="50"/>
      <c r="S152" s="50"/>
      <c r="T152" s="50"/>
    </row>
    <row r="153" spans="1:20" ht="15.75">
      <c r="A153" s="49" t="s">
        <v>5</v>
      </c>
      <c r="B153" s="49" t="s">
        <v>6</v>
      </c>
      <c r="C153" s="49"/>
      <c r="D153" s="49"/>
      <c r="E153" s="52" t="s">
        <v>7</v>
      </c>
      <c r="F153" s="51" t="s">
        <v>8</v>
      </c>
      <c r="G153" s="51"/>
      <c r="H153" s="45" t="s">
        <v>9</v>
      </c>
      <c r="I153" s="45"/>
      <c r="J153" s="53" t="s">
        <v>10</v>
      </c>
      <c r="K153" s="53"/>
      <c r="L153" s="52" t="s">
        <v>7</v>
      </c>
      <c r="M153" s="51" t="s">
        <v>8</v>
      </c>
      <c r="N153" s="51"/>
      <c r="O153" s="45" t="s">
        <v>9</v>
      </c>
      <c r="P153" s="45"/>
      <c r="Q153" s="45"/>
      <c r="R153" s="45"/>
      <c r="S153" s="46" t="s">
        <v>10</v>
      </c>
      <c r="T153" s="46"/>
    </row>
    <row r="154" spans="1:20" ht="15.75">
      <c r="A154" s="49"/>
      <c r="B154" s="49"/>
      <c r="C154" s="49"/>
      <c r="D154" s="49"/>
      <c r="E154" s="52"/>
      <c r="F154" s="39" t="s">
        <v>11</v>
      </c>
      <c r="G154" s="40" t="s">
        <v>12</v>
      </c>
      <c r="H154" s="39" t="s">
        <v>11</v>
      </c>
      <c r="I154" s="41" t="s">
        <v>12</v>
      </c>
      <c r="J154" s="42" t="s">
        <v>7</v>
      </c>
      <c r="K154" s="43" t="s">
        <v>12</v>
      </c>
      <c r="L154" s="52"/>
      <c r="M154" s="39" t="s">
        <v>11</v>
      </c>
      <c r="N154" s="40" t="s">
        <v>12</v>
      </c>
      <c r="O154" s="48" t="s">
        <v>11</v>
      </c>
      <c r="P154" s="48"/>
      <c r="Q154" s="48"/>
      <c r="R154" s="41" t="s">
        <v>12</v>
      </c>
      <c r="S154" s="42" t="s">
        <v>7</v>
      </c>
      <c r="T154" s="47" t="s">
        <v>12</v>
      </c>
    </row>
    <row r="155" spans="1:20" ht="15.75">
      <c r="A155" s="49"/>
      <c r="B155" s="49"/>
      <c r="C155" s="49"/>
      <c r="D155" s="49"/>
      <c r="E155" s="52"/>
      <c r="F155" s="39"/>
      <c r="G155" s="40"/>
      <c r="H155" s="39"/>
      <c r="I155" s="41"/>
      <c r="J155" s="42"/>
      <c r="K155" s="43"/>
      <c r="L155" s="52"/>
      <c r="M155" s="39"/>
      <c r="N155" s="40"/>
      <c r="O155" s="3" t="s">
        <v>13</v>
      </c>
      <c r="P155" s="4" t="s">
        <v>14</v>
      </c>
      <c r="Q155" s="4" t="s">
        <v>15</v>
      </c>
      <c r="R155" s="41"/>
      <c r="S155" s="42"/>
      <c r="T155" s="47"/>
    </row>
    <row r="156" spans="1:20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>
      <c r="A157" s="5" t="s">
        <v>53</v>
      </c>
      <c r="B157" s="5" t="s">
        <v>54</v>
      </c>
      <c r="C157" s="5" t="s">
        <v>16</v>
      </c>
      <c r="D157" s="5" t="s">
        <v>17</v>
      </c>
      <c r="E157" s="6">
        <f t="shared" ref="E157" si="157">F157+H157+J157</f>
        <v>3</v>
      </c>
      <c r="F157" s="7">
        <v>0</v>
      </c>
      <c r="G157" s="8">
        <v>2</v>
      </c>
      <c r="H157" s="7">
        <v>2</v>
      </c>
      <c r="I157" s="9">
        <f t="shared" ref="I157" si="158">IF(H157&gt;0,(H157*100/(E157-J157)),0)</f>
        <v>100</v>
      </c>
      <c r="J157" s="10">
        <v>1</v>
      </c>
      <c r="K157" s="11">
        <f t="shared" ref="K157" si="159">IF(J157&gt;0,(J157*100/(E157)),0)</f>
        <v>33.333333333333336</v>
      </c>
      <c r="L157" s="6">
        <f t="shared" ref="L157:L158" si="160">M157+Q157+S157</f>
        <v>0</v>
      </c>
      <c r="M157" s="7">
        <v>0</v>
      </c>
      <c r="N157" s="12">
        <f t="shared" ref="N157:N159" si="161">IF(M157&gt;0,(M157*100/(L157-S157)),0)</f>
        <v>0</v>
      </c>
      <c r="O157" s="7">
        <v>0</v>
      </c>
      <c r="P157" s="7">
        <v>0</v>
      </c>
      <c r="Q157" s="7">
        <v>0</v>
      </c>
      <c r="R157" s="13">
        <f t="shared" ref="R157:R159" si="162">IF(Q157&gt;0,(Q157*100/(L157-S157)),0)</f>
        <v>0</v>
      </c>
      <c r="S157" s="3">
        <v>0</v>
      </c>
      <c r="T157" s="14">
        <f t="shared" ref="T157" si="163">IF(S157&gt;0,(S157*100/(L157)),0)</f>
        <v>0</v>
      </c>
    </row>
    <row r="158" spans="1:20" ht="16.5" thickBot="1">
      <c r="A158" s="36" t="s">
        <v>15</v>
      </c>
      <c r="B158" s="36"/>
      <c r="C158" s="36"/>
      <c r="D158" s="36"/>
      <c r="E158" s="15">
        <f>SUM(E157)</f>
        <v>3</v>
      </c>
      <c r="F158" s="15">
        <f>SUM(F157:F157)</f>
        <v>0</v>
      </c>
      <c r="G158" s="8">
        <f>IF(F158&gt;0,(F158*100/(E158-J158)),0)</f>
        <v>0</v>
      </c>
      <c r="H158" s="15">
        <f>SUM(H157:H157)</f>
        <v>2</v>
      </c>
      <c r="I158" s="9">
        <f>IF(H158&gt;0,(H158*100/(E158-J158)),0)</f>
        <v>100</v>
      </c>
      <c r="J158" s="15">
        <f>SUM(J157:J157)</f>
        <v>1</v>
      </c>
      <c r="K158" s="11">
        <f>IF(J158&gt;0,(J158*100/(E158)),0)</f>
        <v>33.333333333333336</v>
      </c>
      <c r="L158" s="6">
        <f t="shared" si="160"/>
        <v>0</v>
      </c>
      <c r="M158" s="7">
        <f>SUM(M157:M157)</f>
        <v>0</v>
      </c>
      <c r="N158" s="8">
        <f t="shared" si="161"/>
        <v>0</v>
      </c>
      <c r="O158" s="7">
        <f>SUM(O157:O157)</f>
        <v>0</v>
      </c>
      <c r="P158" s="7">
        <f>SUM(P157:P157)</f>
        <v>0</v>
      </c>
      <c r="Q158" s="16">
        <f t="shared" ref="Q158" si="164">SUM(O158:P158)</f>
        <v>0</v>
      </c>
      <c r="R158" s="9">
        <f t="shared" si="162"/>
        <v>0</v>
      </c>
      <c r="S158" s="15">
        <f>SUM(S157:S157)</f>
        <v>0</v>
      </c>
      <c r="T158" s="11">
        <f>IF(S158&gt;0,(S158*100/(L158)),0)</f>
        <v>0</v>
      </c>
    </row>
    <row r="159" spans="1:20" ht="17.25" customHeight="1" thickBot="1">
      <c r="A159" s="37" t="s">
        <v>18</v>
      </c>
      <c r="B159" s="37"/>
      <c r="C159" s="37"/>
      <c r="D159" s="38"/>
      <c r="E159" s="17">
        <f>E158</f>
        <v>3</v>
      </c>
      <c r="F159" s="18">
        <f>F158</f>
        <v>0</v>
      </c>
      <c r="G159" s="19">
        <f t="shared" ref="G159" si="165">IF(F159&gt;0,(F159*100/(E159-J159)),0)</f>
        <v>0</v>
      </c>
      <c r="H159" s="18">
        <f>H158</f>
        <v>2</v>
      </c>
      <c r="I159" s="20">
        <f>IF(H159&gt;0,(H159*100/(E159-J159)),0)</f>
        <v>100</v>
      </c>
      <c r="J159" s="21">
        <f>J158</f>
        <v>1</v>
      </c>
      <c r="K159" s="22">
        <f>IF(J159&gt;0,(J159*100/(E159)),0)</f>
        <v>33.333333333333336</v>
      </c>
      <c r="L159" s="17">
        <f>L158</f>
        <v>0</v>
      </c>
      <c r="M159" s="18">
        <f>M158</f>
        <v>0</v>
      </c>
      <c r="N159" s="19">
        <f t="shared" si="161"/>
        <v>0</v>
      </c>
      <c r="O159" s="18">
        <f>O158</f>
        <v>0</v>
      </c>
      <c r="P159" s="18">
        <f t="shared" ref="P159:Q159" si="166">P158</f>
        <v>0</v>
      </c>
      <c r="Q159" s="18">
        <f t="shared" si="166"/>
        <v>0</v>
      </c>
      <c r="R159" s="20">
        <f t="shared" si="162"/>
        <v>0</v>
      </c>
      <c r="S159" s="18">
        <f t="shared" ref="S159" si="167">S158</f>
        <v>0</v>
      </c>
      <c r="T159" s="22">
        <f>IF(S159&gt;0,(S159*100/(L159)),0)</f>
        <v>0</v>
      </c>
    </row>
    <row r="160" spans="1:20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1:20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1:20" ht="15.75">
      <c r="A162" s="44" t="s">
        <v>0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1:20" ht="15.75">
      <c r="A163" s="44" t="s">
        <v>38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1:20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>
      <c r="A165" s="48" t="s">
        <v>1</v>
      </c>
      <c r="B165" s="48"/>
      <c r="C165" s="49" t="s">
        <v>2</v>
      </c>
      <c r="D165" s="49"/>
      <c r="E165" s="50" t="s">
        <v>3</v>
      </c>
      <c r="F165" s="50"/>
      <c r="G165" s="50"/>
      <c r="H165" s="50"/>
      <c r="I165" s="50"/>
      <c r="J165" s="50"/>
      <c r="K165" s="50"/>
      <c r="L165" s="50" t="s">
        <v>4</v>
      </c>
      <c r="M165" s="50"/>
      <c r="N165" s="50"/>
      <c r="O165" s="50"/>
      <c r="P165" s="50"/>
      <c r="Q165" s="50"/>
      <c r="R165" s="50"/>
      <c r="S165" s="50"/>
      <c r="T165" s="50"/>
    </row>
    <row r="166" spans="1:20" ht="15.75">
      <c r="A166" s="49" t="s">
        <v>5</v>
      </c>
      <c r="B166" s="49" t="s">
        <v>6</v>
      </c>
      <c r="C166" s="49"/>
      <c r="D166" s="49"/>
      <c r="E166" s="52" t="s">
        <v>7</v>
      </c>
      <c r="F166" s="51" t="s">
        <v>8</v>
      </c>
      <c r="G166" s="51"/>
      <c r="H166" s="45" t="s">
        <v>9</v>
      </c>
      <c r="I166" s="45"/>
      <c r="J166" s="53" t="s">
        <v>10</v>
      </c>
      <c r="K166" s="53"/>
      <c r="L166" s="52" t="s">
        <v>7</v>
      </c>
      <c r="M166" s="51" t="s">
        <v>8</v>
      </c>
      <c r="N166" s="51"/>
      <c r="O166" s="45" t="s">
        <v>9</v>
      </c>
      <c r="P166" s="45"/>
      <c r="Q166" s="45"/>
      <c r="R166" s="45"/>
      <c r="S166" s="46" t="s">
        <v>10</v>
      </c>
      <c r="T166" s="46"/>
    </row>
    <row r="167" spans="1:20" ht="15.75">
      <c r="A167" s="49"/>
      <c r="B167" s="49"/>
      <c r="C167" s="49"/>
      <c r="D167" s="49"/>
      <c r="E167" s="52"/>
      <c r="F167" s="39" t="s">
        <v>11</v>
      </c>
      <c r="G167" s="40" t="s">
        <v>12</v>
      </c>
      <c r="H167" s="39" t="s">
        <v>11</v>
      </c>
      <c r="I167" s="41" t="s">
        <v>12</v>
      </c>
      <c r="J167" s="42" t="s">
        <v>7</v>
      </c>
      <c r="K167" s="43" t="s">
        <v>12</v>
      </c>
      <c r="L167" s="52"/>
      <c r="M167" s="39" t="s">
        <v>11</v>
      </c>
      <c r="N167" s="40" t="s">
        <v>12</v>
      </c>
      <c r="O167" s="48" t="s">
        <v>11</v>
      </c>
      <c r="P167" s="48"/>
      <c r="Q167" s="48"/>
      <c r="R167" s="41" t="s">
        <v>12</v>
      </c>
      <c r="S167" s="42" t="s">
        <v>7</v>
      </c>
      <c r="T167" s="47" t="s">
        <v>12</v>
      </c>
    </row>
    <row r="168" spans="1:20" ht="15.75">
      <c r="A168" s="49"/>
      <c r="B168" s="49"/>
      <c r="C168" s="49"/>
      <c r="D168" s="49"/>
      <c r="E168" s="52"/>
      <c r="F168" s="39"/>
      <c r="G168" s="40"/>
      <c r="H168" s="39"/>
      <c r="I168" s="41"/>
      <c r="J168" s="42"/>
      <c r="K168" s="43"/>
      <c r="L168" s="52"/>
      <c r="M168" s="39"/>
      <c r="N168" s="40"/>
      <c r="O168" s="3" t="s">
        <v>13</v>
      </c>
      <c r="P168" s="4" t="s">
        <v>14</v>
      </c>
      <c r="Q168" s="4" t="s">
        <v>15</v>
      </c>
      <c r="R168" s="41"/>
      <c r="S168" s="42"/>
      <c r="T168" s="47"/>
    </row>
    <row r="169" spans="1:20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>
      <c r="A170" s="5" t="s">
        <v>53</v>
      </c>
      <c r="B170" s="5" t="s">
        <v>54</v>
      </c>
      <c r="C170" s="5" t="s">
        <v>16</v>
      </c>
      <c r="D170" s="5" t="s">
        <v>20</v>
      </c>
      <c r="E170" s="6">
        <f t="shared" ref="E170:E171" si="168">F170+H170+J170</f>
        <v>2</v>
      </c>
      <c r="F170" s="7">
        <v>1</v>
      </c>
      <c r="G170" s="8">
        <f t="shared" ref="G170:G172" si="169">IF(F170&gt;0,(F170*100/(E170-J170)),0)</f>
        <v>50</v>
      </c>
      <c r="H170" s="7">
        <v>1</v>
      </c>
      <c r="I170" s="9">
        <f t="shared" ref="I170:I172" si="170">IF(H170&gt;0,(H170*100/(E170-J170)),0)</f>
        <v>50</v>
      </c>
      <c r="J170" s="10">
        <v>0</v>
      </c>
      <c r="K170" s="11">
        <f t="shared" ref="K170:K172" si="171">IF(J170&gt;0,(J170*100/(E170)),0)</f>
        <v>0</v>
      </c>
      <c r="L170" s="6">
        <f t="shared" ref="L170:L172" si="172">M170+Q170+S170</f>
        <v>6</v>
      </c>
      <c r="M170" s="7">
        <v>2</v>
      </c>
      <c r="N170" s="12">
        <f t="shared" ref="N170:N174" si="173">IF(M170&gt;0,(M170*100/(L170-S170)),0)</f>
        <v>40</v>
      </c>
      <c r="O170" s="7">
        <v>3</v>
      </c>
      <c r="P170" s="7">
        <v>0</v>
      </c>
      <c r="Q170" s="7">
        <f t="shared" ref="Q170:Q173" si="174">SUM(O170:P170)</f>
        <v>3</v>
      </c>
      <c r="R170" s="13">
        <f t="shared" ref="R170:R174" si="175">IF(Q170&gt;0,(Q170*100/(L170-S170)),0)</f>
        <v>60</v>
      </c>
      <c r="S170" s="3">
        <v>1</v>
      </c>
      <c r="T170" s="14">
        <f t="shared" ref="T170:T172" si="176">IF(S170&gt;0,(S170*100/(L170)),0)</f>
        <v>16.666666666666668</v>
      </c>
    </row>
    <row r="171" spans="1:20" ht="15.75">
      <c r="A171" s="5" t="s">
        <v>53</v>
      </c>
      <c r="B171" s="5" t="s">
        <v>54</v>
      </c>
      <c r="C171" s="5" t="s">
        <v>16</v>
      </c>
      <c r="D171" s="5" t="s">
        <v>17</v>
      </c>
      <c r="E171" s="6">
        <f t="shared" si="168"/>
        <v>117</v>
      </c>
      <c r="F171" s="7">
        <v>32</v>
      </c>
      <c r="G171" s="8">
        <f t="shared" ref="G171" si="177">IF(F171&gt;0,(F171*100/(E171-J171)),0)</f>
        <v>28.318584070796462</v>
      </c>
      <c r="H171" s="7">
        <v>81</v>
      </c>
      <c r="I171" s="9">
        <f t="shared" ref="I171" si="178">IF(H171&gt;0,(H171*100/(E171-J171)),0)</f>
        <v>71.681415929203538</v>
      </c>
      <c r="J171" s="10">
        <v>4</v>
      </c>
      <c r="K171" s="11">
        <f t="shared" ref="K171" si="179">IF(J171&gt;0,(J171*100/(E171)),0)</f>
        <v>3.4188034188034186</v>
      </c>
      <c r="L171" s="6">
        <f t="shared" si="172"/>
        <v>156</v>
      </c>
      <c r="M171" s="7">
        <v>30</v>
      </c>
      <c r="N171" s="12">
        <f t="shared" ref="N171" si="180">IF(M171&gt;0,(M171*100/(L171-S171)),0)</f>
        <v>31.914893617021278</v>
      </c>
      <c r="O171" s="7">
        <v>30</v>
      </c>
      <c r="P171" s="7">
        <v>34</v>
      </c>
      <c r="Q171" s="7">
        <v>64</v>
      </c>
      <c r="R171" s="13">
        <f t="shared" ref="R171" si="181">IF(Q171&gt;0,(Q171*100/(L171-S171)),0)</f>
        <v>68.085106382978722</v>
      </c>
      <c r="S171" s="29">
        <v>62</v>
      </c>
      <c r="T171" s="14">
        <f t="shared" ref="T171" si="182">IF(S171&gt;0,(S171*100/(L171)),0)</f>
        <v>39.743589743589745</v>
      </c>
    </row>
    <row r="172" spans="1:20" ht="15.75">
      <c r="A172" s="5" t="s">
        <v>53</v>
      </c>
      <c r="B172" s="5" t="s">
        <v>54</v>
      </c>
      <c r="C172" s="5" t="s">
        <v>19</v>
      </c>
      <c r="D172" s="5" t="s">
        <v>17</v>
      </c>
      <c r="E172" s="6">
        <v>3</v>
      </c>
      <c r="F172" s="7">
        <v>0</v>
      </c>
      <c r="G172" s="8">
        <f t="shared" si="169"/>
        <v>0</v>
      </c>
      <c r="H172" s="7">
        <v>2</v>
      </c>
      <c r="I172" s="9">
        <f t="shared" si="170"/>
        <v>66.666666666666671</v>
      </c>
      <c r="J172" s="10">
        <v>0</v>
      </c>
      <c r="K172" s="11">
        <f t="shared" si="171"/>
        <v>0</v>
      </c>
      <c r="L172" s="6">
        <f t="shared" si="172"/>
        <v>3</v>
      </c>
      <c r="M172" s="7">
        <v>1</v>
      </c>
      <c r="N172" s="12">
        <f t="shared" si="173"/>
        <v>33.333333333333336</v>
      </c>
      <c r="O172" s="7">
        <v>1</v>
      </c>
      <c r="P172" s="7">
        <v>1</v>
      </c>
      <c r="Q172" s="7">
        <f t="shared" si="174"/>
        <v>2</v>
      </c>
      <c r="R172" s="13">
        <f t="shared" si="175"/>
        <v>66.666666666666671</v>
      </c>
      <c r="S172" s="3">
        <v>0</v>
      </c>
      <c r="T172" s="14">
        <f t="shared" si="176"/>
        <v>0</v>
      </c>
    </row>
    <row r="173" spans="1:20" ht="16.5" thickBot="1">
      <c r="A173" s="36" t="s">
        <v>15</v>
      </c>
      <c r="B173" s="36"/>
      <c r="C173" s="36"/>
      <c r="D173" s="36"/>
      <c r="E173" s="15">
        <f>SUM(E170:E172)</f>
        <v>122</v>
      </c>
      <c r="F173" s="15">
        <f>SUM(F170:F172)</f>
        <v>33</v>
      </c>
      <c r="G173" s="8">
        <f>IF(F173&gt;0,(F173*100/(E173-J173)),0)</f>
        <v>27.966101694915253</v>
      </c>
      <c r="H173" s="15">
        <f>SUM(H170:H172)</f>
        <v>84</v>
      </c>
      <c r="I173" s="9">
        <f>IF(H173&gt;0,(H173*100/(E173-J173)),0)</f>
        <v>71.186440677966104</v>
      </c>
      <c r="J173" s="15">
        <f>SUM(J170:J172)</f>
        <v>4</v>
      </c>
      <c r="K173" s="11">
        <f>IF(J173&gt;0,(J173*100/(E173)),0)</f>
        <v>3.278688524590164</v>
      </c>
      <c r="L173" s="6">
        <f t="shared" ref="L173" si="183">M173+Q173+S173</f>
        <v>165</v>
      </c>
      <c r="M173" s="7">
        <f>SUM(M170:M172)</f>
        <v>33</v>
      </c>
      <c r="N173" s="8">
        <f t="shared" si="173"/>
        <v>32.352941176470587</v>
      </c>
      <c r="O173" s="7">
        <f>SUM(O170:O172)</f>
        <v>34</v>
      </c>
      <c r="P173" s="7">
        <f>SUM(P170:P172)</f>
        <v>35</v>
      </c>
      <c r="Q173" s="16">
        <f t="shared" si="174"/>
        <v>69</v>
      </c>
      <c r="R173" s="9">
        <f t="shared" si="175"/>
        <v>67.647058823529406</v>
      </c>
      <c r="S173" s="15">
        <f>SUM(S170:S172)</f>
        <v>63</v>
      </c>
      <c r="T173" s="11">
        <f>IF(S173&gt;0,(S173*100/(L173)),0)</f>
        <v>38.18181818181818</v>
      </c>
    </row>
    <row r="174" spans="1:20" ht="16.5" thickBot="1">
      <c r="A174" s="37" t="s">
        <v>18</v>
      </c>
      <c r="B174" s="37"/>
      <c r="C174" s="37"/>
      <c r="D174" s="38"/>
      <c r="E174" s="17">
        <f>E173</f>
        <v>122</v>
      </c>
      <c r="F174" s="18">
        <f>F173</f>
        <v>33</v>
      </c>
      <c r="G174" s="19">
        <f t="shared" ref="G174" si="184">IF(F174&gt;0,(F174*100/(E174-J174)),0)</f>
        <v>27.966101694915253</v>
      </c>
      <c r="H174" s="18">
        <f>H173</f>
        <v>84</v>
      </c>
      <c r="I174" s="20">
        <f>IF(H174&gt;0,(H174*100/(E174-J174)),0)</f>
        <v>71.186440677966104</v>
      </c>
      <c r="J174" s="21">
        <f>J173</f>
        <v>4</v>
      </c>
      <c r="K174" s="22">
        <f>IF(J174&gt;0,(J174*100/(E174)),0)</f>
        <v>3.278688524590164</v>
      </c>
      <c r="L174" s="17">
        <f>L173</f>
        <v>165</v>
      </c>
      <c r="M174" s="18">
        <f>M173</f>
        <v>33</v>
      </c>
      <c r="N174" s="19">
        <f t="shared" si="173"/>
        <v>32.352941176470587</v>
      </c>
      <c r="O174" s="18">
        <f>O173</f>
        <v>34</v>
      </c>
      <c r="P174" s="18">
        <f t="shared" ref="P174:Q174" si="185">P173</f>
        <v>35</v>
      </c>
      <c r="Q174" s="18">
        <f t="shared" si="185"/>
        <v>69</v>
      </c>
      <c r="R174" s="20">
        <f t="shared" si="175"/>
        <v>67.647058823529406</v>
      </c>
      <c r="S174" s="18">
        <f t="shared" ref="S174" si="186">S173</f>
        <v>63</v>
      </c>
      <c r="T174" s="22">
        <f>IF(S174&gt;0,(S174*100/(L174)),0)</f>
        <v>38.18181818181818</v>
      </c>
    </row>
    <row r="175" spans="1:20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1:20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1:20" ht="15.75">
      <c r="A177" s="44" t="s">
        <v>0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1:20" ht="15.75">
      <c r="A178" s="44" t="s">
        <v>39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1:20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>
      <c r="A180" s="48" t="s">
        <v>1</v>
      </c>
      <c r="B180" s="48"/>
      <c r="C180" s="49" t="s">
        <v>2</v>
      </c>
      <c r="D180" s="49"/>
      <c r="E180" s="50" t="s">
        <v>3</v>
      </c>
      <c r="F180" s="50"/>
      <c r="G180" s="50"/>
      <c r="H180" s="50"/>
      <c r="I180" s="50"/>
      <c r="J180" s="50"/>
      <c r="K180" s="50"/>
      <c r="L180" s="50" t="s">
        <v>4</v>
      </c>
      <c r="M180" s="50"/>
      <c r="N180" s="50"/>
      <c r="O180" s="50"/>
      <c r="P180" s="50"/>
      <c r="Q180" s="50"/>
      <c r="R180" s="50"/>
      <c r="S180" s="50"/>
      <c r="T180" s="50"/>
    </row>
    <row r="181" spans="1:20" ht="15.75">
      <c r="A181" s="49" t="s">
        <v>5</v>
      </c>
      <c r="B181" s="49" t="s">
        <v>6</v>
      </c>
      <c r="C181" s="49"/>
      <c r="D181" s="49"/>
      <c r="E181" s="52" t="s">
        <v>7</v>
      </c>
      <c r="F181" s="51" t="s">
        <v>8</v>
      </c>
      <c r="G181" s="51"/>
      <c r="H181" s="45" t="s">
        <v>9</v>
      </c>
      <c r="I181" s="45"/>
      <c r="J181" s="53" t="s">
        <v>10</v>
      </c>
      <c r="K181" s="53"/>
      <c r="L181" s="52" t="s">
        <v>7</v>
      </c>
      <c r="M181" s="51" t="s">
        <v>8</v>
      </c>
      <c r="N181" s="51"/>
      <c r="O181" s="45" t="s">
        <v>9</v>
      </c>
      <c r="P181" s="45"/>
      <c r="Q181" s="45"/>
      <c r="R181" s="45"/>
      <c r="S181" s="46" t="s">
        <v>10</v>
      </c>
      <c r="T181" s="46"/>
    </row>
    <row r="182" spans="1:20" ht="15.75">
      <c r="A182" s="49"/>
      <c r="B182" s="49"/>
      <c r="C182" s="49"/>
      <c r="D182" s="49"/>
      <c r="E182" s="52"/>
      <c r="F182" s="39" t="s">
        <v>11</v>
      </c>
      <c r="G182" s="40" t="s">
        <v>12</v>
      </c>
      <c r="H182" s="39" t="s">
        <v>11</v>
      </c>
      <c r="I182" s="41" t="s">
        <v>12</v>
      </c>
      <c r="J182" s="42" t="s">
        <v>7</v>
      </c>
      <c r="K182" s="43" t="s">
        <v>12</v>
      </c>
      <c r="L182" s="52"/>
      <c r="M182" s="39" t="s">
        <v>11</v>
      </c>
      <c r="N182" s="40" t="s">
        <v>12</v>
      </c>
      <c r="O182" s="48" t="s">
        <v>11</v>
      </c>
      <c r="P182" s="48"/>
      <c r="Q182" s="48"/>
      <c r="R182" s="41" t="s">
        <v>12</v>
      </c>
      <c r="S182" s="42" t="s">
        <v>7</v>
      </c>
      <c r="T182" s="47" t="s">
        <v>12</v>
      </c>
    </row>
    <row r="183" spans="1:20" ht="15.75">
      <c r="A183" s="49"/>
      <c r="B183" s="49"/>
      <c r="C183" s="49"/>
      <c r="D183" s="49"/>
      <c r="E183" s="52"/>
      <c r="F183" s="39"/>
      <c r="G183" s="40"/>
      <c r="H183" s="39"/>
      <c r="I183" s="41"/>
      <c r="J183" s="42"/>
      <c r="K183" s="43"/>
      <c r="L183" s="52"/>
      <c r="M183" s="39"/>
      <c r="N183" s="40"/>
      <c r="O183" s="3" t="s">
        <v>13</v>
      </c>
      <c r="P183" s="4" t="s">
        <v>14</v>
      </c>
      <c r="Q183" s="4" t="s">
        <v>15</v>
      </c>
      <c r="R183" s="41"/>
      <c r="S183" s="42"/>
      <c r="T183" s="47"/>
    </row>
    <row r="184" spans="1:20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>
      <c r="A185" s="5" t="s">
        <v>53</v>
      </c>
      <c r="B185" s="5" t="s">
        <v>54</v>
      </c>
      <c r="C185" s="5" t="s">
        <v>16</v>
      </c>
      <c r="D185" s="5" t="s">
        <v>17</v>
      </c>
      <c r="E185" s="6">
        <f t="shared" ref="E185" si="187">F185+H185+J185</f>
        <v>4</v>
      </c>
      <c r="F185" s="7">
        <v>0</v>
      </c>
      <c r="G185" s="8">
        <f>IF(F185&gt;0,(F185*100/(E185-J185)),0)</f>
        <v>0</v>
      </c>
      <c r="H185" s="7">
        <v>4</v>
      </c>
      <c r="I185" s="9">
        <f t="shared" ref="I185" si="188">IF(H185&gt;0,(H185*100/(E185-J185)),0)</f>
        <v>100</v>
      </c>
      <c r="J185" s="10">
        <v>0</v>
      </c>
      <c r="K185" s="11">
        <f t="shared" ref="K185" si="189">IF(J185&gt;0,(J185*100/(E185)),0)</f>
        <v>0</v>
      </c>
      <c r="L185" s="6">
        <f t="shared" ref="L185:L186" si="190">M185+Q185+S185</f>
        <v>0</v>
      </c>
      <c r="M185" s="7">
        <v>0</v>
      </c>
      <c r="N185" s="12">
        <f t="shared" ref="N185:N187" si="191">IF(M185&gt;0,(M185*100/(L185-S185)),0)</f>
        <v>0</v>
      </c>
      <c r="O185" s="7">
        <v>0</v>
      </c>
      <c r="P185" s="7">
        <v>0</v>
      </c>
      <c r="Q185" s="7">
        <f t="shared" ref="Q185:Q186" si="192">SUM(O185:P185)</f>
        <v>0</v>
      </c>
      <c r="R185" s="13">
        <f t="shared" ref="R185:R187" si="193">IF(Q185&gt;0,(Q185*100/(L185-S185)),0)</f>
        <v>0</v>
      </c>
      <c r="S185" s="3">
        <v>0</v>
      </c>
      <c r="T185" s="14">
        <f t="shared" ref="T185" si="194">IF(S185&gt;0,(S185*100/(L185)),0)</f>
        <v>0</v>
      </c>
    </row>
    <row r="186" spans="1:20" ht="16.5" thickBot="1">
      <c r="A186" s="36" t="s">
        <v>15</v>
      </c>
      <c r="B186" s="36"/>
      <c r="C186" s="36"/>
      <c r="D186" s="36"/>
      <c r="E186" s="15">
        <f>SUM(E185)</f>
        <v>4</v>
      </c>
      <c r="F186" s="15">
        <f>SUM(F185:F185)</f>
        <v>0</v>
      </c>
      <c r="G186" s="8">
        <f>IF(F186&gt;0,(F186*100/(E186-J186)),0)</f>
        <v>0</v>
      </c>
      <c r="H186" s="15">
        <f>SUM(H185:H185)</f>
        <v>4</v>
      </c>
      <c r="I186" s="9">
        <f>IF(H186&gt;0,(H186*100/(E186-J186)),0)</f>
        <v>100</v>
      </c>
      <c r="J186" s="15">
        <f>SUM(J185:J185)</f>
        <v>0</v>
      </c>
      <c r="K186" s="11">
        <f>IF(J186&gt;0,(J186*100/(E186)),0)</f>
        <v>0</v>
      </c>
      <c r="L186" s="6">
        <f t="shared" si="190"/>
        <v>0</v>
      </c>
      <c r="M186" s="7">
        <f>SUM(M185:M185)</f>
        <v>0</v>
      </c>
      <c r="N186" s="8">
        <f t="shared" si="191"/>
        <v>0</v>
      </c>
      <c r="O186" s="7">
        <f>SUM(O185:O185)</f>
        <v>0</v>
      </c>
      <c r="P186" s="7">
        <f>SUM(P185:P185)</f>
        <v>0</v>
      </c>
      <c r="Q186" s="16">
        <f t="shared" si="192"/>
        <v>0</v>
      </c>
      <c r="R186" s="9">
        <f t="shared" si="193"/>
        <v>0</v>
      </c>
      <c r="S186" s="15">
        <f>SUM(S185:S185)</f>
        <v>0</v>
      </c>
      <c r="T186" s="11">
        <f>IF(S186&gt;0,(S186*100/(L186)),0)</f>
        <v>0</v>
      </c>
    </row>
    <row r="187" spans="1:20" ht="16.5" thickBot="1">
      <c r="A187" s="37" t="s">
        <v>18</v>
      </c>
      <c r="B187" s="37"/>
      <c r="C187" s="37"/>
      <c r="D187" s="38"/>
      <c r="E187" s="17">
        <f>E186</f>
        <v>4</v>
      </c>
      <c r="F187" s="18">
        <f>F186</f>
        <v>0</v>
      </c>
      <c r="G187" s="19">
        <f t="shared" ref="G187" si="195">IF(F187&gt;0,(F187*100/(E187-J187)),0)</f>
        <v>0</v>
      </c>
      <c r="H187" s="18">
        <f>H186</f>
        <v>4</v>
      </c>
      <c r="I187" s="20">
        <f>IF(H187&gt;0,(H187*100/(E187-J187)),0)</f>
        <v>100</v>
      </c>
      <c r="J187" s="21">
        <f>J186</f>
        <v>0</v>
      </c>
      <c r="K187" s="22">
        <f>IF(J187&gt;0,(J187*100/(E187)),0)</f>
        <v>0</v>
      </c>
      <c r="L187" s="17">
        <f>L186</f>
        <v>0</v>
      </c>
      <c r="M187" s="18">
        <f>M186</f>
        <v>0</v>
      </c>
      <c r="N187" s="19">
        <f t="shared" si="191"/>
        <v>0</v>
      </c>
      <c r="O187" s="18">
        <f>O186</f>
        <v>0</v>
      </c>
      <c r="P187" s="18">
        <f t="shared" ref="P187:Q187" si="196">P186</f>
        <v>0</v>
      </c>
      <c r="Q187" s="18">
        <f t="shared" si="196"/>
        <v>0</v>
      </c>
      <c r="R187" s="20">
        <f t="shared" si="193"/>
        <v>0</v>
      </c>
      <c r="S187" s="18">
        <f t="shared" ref="S187" si="197">S186</f>
        <v>0</v>
      </c>
      <c r="T187" s="22">
        <f>IF(S187&gt;0,(S187*100/(L187)),0)</f>
        <v>0</v>
      </c>
    </row>
    <row r="188" spans="1:20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1:20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spans="1:20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ht="15.75">
      <c r="A191" s="44" t="s">
        <v>0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1:20" ht="15.75">
      <c r="A192" s="44" t="s">
        <v>40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1:20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>
      <c r="A194" s="54" t="s">
        <v>1</v>
      </c>
      <c r="B194" s="55"/>
      <c r="C194" s="56" t="s">
        <v>2</v>
      </c>
      <c r="D194" s="57"/>
      <c r="E194" s="62" t="s">
        <v>3</v>
      </c>
      <c r="F194" s="63"/>
      <c r="G194" s="63"/>
      <c r="H194" s="63"/>
      <c r="I194" s="63"/>
      <c r="J194" s="63"/>
      <c r="K194" s="64"/>
      <c r="L194" s="62" t="s">
        <v>4</v>
      </c>
      <c r="M194" s="63"/>
      <c r="N194" s="63"/>
      <c r="O194" s="63"/>
      <c r="P194" s="63"/>
      <c r="Q194" s="63"/>
      <c r="R194" s="63"/>
      <c r="S194" s="63"/>
      <c r="T194" s="64"/>
    </row>
    <row r="195" spans="1:20" ht="15.75">
      <c r="A195" s="74" t="s">
        <v>5</v>
      </c>
      <c r="B195" s="74" t="s">
        <v>6</v>
      </c>
      <c r="C195" s="58"/>
      <c r="D195" s="59"/>
      <c r="E195" s="77" t="s">
        <v>7</v>
      </c>
      <c r="F195" s="80" t="s">
        <v>8</v>
      </c>
      <c r="G195" s="81"/>
      <c r="H195" s="82" t="s">
        <v>9</v>
      </c>
      <c r="I195" s="83"/>
      <c r="J195" s="84" t="s">
        <v>10</v>
      </c>
      <c r="K195" s="85"/>
      <c r="L195" s="77" t="s">
        <v>7</v>
      </c>
      <c r="M195" s="80" t="s">
        <v>8</v>
      </c>
      <c r="N195" s="81"/>
      <c r="O195" s="82" t="s">
        <v>9</v>
      </c>
      <c r="P195" s="88"/>
      <c r="Q195" s="88"/>
      <c r="R195" s="83"/>
      <c r="S195" s="89" t="s">
        <v>10</v>
      </c>
      <c r="T195" s="90"/>
    </row>
    <row r="196" spans="1:20" ht="15.75">
      <c r="A196" s="75"/>
      <c r="B196" s="75"/>
      <c r="C196" s="58"/>
      <c r="D196" s="59"/>
      <c r="E196" s="78"/>
      <c r="F196" s="65" t="s">
        <v>11</v>
      </c>
      <c r="G196" s="67" t="s">
        <v>12</v>
      </c>
      <c r="H196" s="65" t="s">
        <v>11</v>
      </c>
      <c r="I196" s="70" t="s">
        <v>12</v>
      </c>
      <c r="J196" s="72" t="s">
        <v>7</v>
      </c>
      <c r="K196" s="91" t="s">
        <v>12</v>
      </c>
      <c r="L196" s="78"/>
      <c r="M196" s="65" t="s">
        <v>11</v>
      </c>
      <c r="N196" s="67" t="s">
        <v>12</v>
      </c>
      <c r="O196" s="54" t="s">
        <v>11</v>
      </c>
      <c r="P196" s="69"/>
      <c r="Q196" s="55"/>
      <c r="R196" s="70" t="s">
        <v>12</v>
      </c>
      <c r="S196" s="72" t="s">
        <v>7</v>
      </c>
      <c r="T196" s="86" t="s">
        <v>12</v>
      </c>
    </row>
    <row r="197" spans="1:20" ht="15.75">
      <c r="A197" s="76"/>
      <c r="B197" s="76"/>
      <c r="C197" s="60"/>
      <c r="D197" s="61"/>
      <c r="E197" s="79"/>
      <c r="F197" s="66"/>
      <c r="G197" s="68"/>
      <c r="H197" s="66"/>
      <c r="I197" s="71"/>
      <c r="J197" s="73"/>
      <c r="K197" s="92"/>
      <c r="L197" s="79"/>
      <c r="M197" s="66"/>
      <c r="N197" s="68"/>
      <c r="O197" s="3" t="s">
        <v>13</v>
      </c>
      <c r="P197" s="4" t="s">
        <v>14</v>
      </c>
      <c r="Q197" s="4" t="s">
        <v>15</v>
      </c>
      <c r="R197" s="71"/>
      <c r="S197" s="73"/>
      <c r="T197" s="87"/>
    </row>
    <row r="198" spans="1:20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>
      <c r="A199" s="5" t="s">
        <v>53</v>
      </c>
      <c r="B199" s="5" t="s">
        <v>54</v>
      </c>
      <c r="C199" s="5" t="s">
        <v>16</v>
      </c>
      <c r="D199" s="5" t="s">
        <v>17</v>
      </c>
      <c r="E199" s="6">
        <f t="shared" ref="E199" si="198">F199+H199+J199</f>
        <v>6</v>
      </c>
      <c r="F199" s="7">
        <v>2</v>
      </c>
      <c r="G199" s="8">
        <f t="shared" ref="G199" si="199">IF(F199&gt;0,(F199*100/(E199-J199)),0)</f>
        <v>40</v>
      </c>
      <c r="H199" s="7">
        <v>3</v>
      </c>
      <c r="I199" s="9">
        <f t="shared" ref="I199" si="200">IF(H199&gt;0,(H199*100/(E199-J199)),0)</f>
        <v>60</v>
      </c>
      <c r="J199" s="10">
        <v>1</v>
      </c>
      <c r="K199" s="11">
        <f t="shared" ref="K199" si="201">IF(J199&gt;0,(J199*100/(E199)),0)</f>
        <v>16.666666666666668</v>
      </c>
      <c r="L199" s="6">
        <f t="shared" ref="L199:L200" si="202">M199+Q199+S199</f>
        <v>1</v>
      </c>
      <c r="M199" s="7">
        <v>1</v>
      </c>
      <c r="N199" s="8">
        <f t="shared" ref="N199:N201" si="203">IF(M199&gt;0,(M199*100/(L199-S199)),0)</f>
        <v>100</v>
      </c>
      <c r="O199" s="7">
        <v>0</v>
      </c>
      <c r="P199" s="7">
        <v>0</v>
      </c>
      <c r="Q199" s="7">
        <v>0</v>
      </c>
      <c r="R199" s="9">
        <f t="shared" ref="R199:R201" si="204">IF(Q199&gt;0,(Q199*100/(L199-S199)),0)</f>
        <v>0</v>
      </c>
      <c r="S199" s="3">
        <v>0</v>
      </c>
      <c r="T199" s="14">
        <f t="shared" ref="T199" si="205">IF(S199&gt;0,(S199*100/(L199)),0)</f>
        <v>0</v>
      </c>
    </row>
    <row r="200" spans="1:20" ht="16.5" thickBot="1">
      <c r="A200" s="93" t="s">
        <v>15</v>
      </c>
      <c r="B200" s="94"/>
      <c r="C200" s="94"/>
      <c r="D200" s="95"/>
      <c r="E200" s="15">
        <f>SUM(E199)</f>
        <v>6</v>
      </c>
      <c r="F200" s="15">
        <f>SUM(F199:F199)</f>
        <v>2</v>
      </c>
      <c r="G200" s="8">
        <f>IF(F200&gt;0,(F200*100/(E200-J200)),0)</f>
        <v>40</v>
      </c>
      <c r="H200" s="15">
        <f>SUM(H199:H199)</f>
        <v>3</v>
      </c>
      <c r="I200" s="9">
        <f>IF(H200&gt;0,(H200*100/(E200-J200)),0)</f>
        <v>60</v>
      </c>
      <c r="J200" s="15">
        <f>SUM(J199:J199)</f>
        <v>1</v>
      </c>
      <c r="K200" s="11">
        <f>IF(J200&gt;0,(J200*100/(E200)),0)</f>
        <v>16.666666666666668</v>
      </c>
      <c r="L200" s="6">
        <f t="shared" si="202"/>
        <v>1</v>
      </c>
      <c r="M200" s="7">
        <f>SUM(M199:M199)</f>
        <v>1</v>
      </c>
      <c r="N200" s="8">
        <f t="shared" si="203"/>
        <v>100</v>
      </c>
      <c r="O200" s="7">
        <f>SUM(O199:O199)</f>
        <v>0</v>
      </c>
      <c r="P200" s="7">
        <f>SUM(P199:P199)</f>
        <v>0</v>
      </c>
      <c r="Q200" s="16">
        <f t="shared" ref="Q200" si="206">SUM(O200:P200)</f>
        <v>0</v>
      </c>
      <c r="R200" s="9">
        <f t="shared" si="204"/>
        <v>0</v>
      </c>
      <c r="S200" s="15">
        <f>SUM(S199:S199)</f>
        <v>0</v>
      </c>
      <c r="T200" s="11">
        <f>IF(S200&gt;0,(S200*100/(L200)),0)</f>
        <v>0</v>
      </c>
    </row>
    <row r="201" spans="1:20" ht="16.5" thickBot="1">
      <c r="A201" s="96" t="s">
        <v>18</v>
      </c>
      <c r="B201" s="96"/>
      <c r="C201" s="96"/>
      <c r="D201" s="97"/>
      <c r="E201" s="17">
        <f>E200</f>
        <v>6</v>
      </c>
      <c r="F201" s="18">
        <f>F200</f>
        <v>2</v>
      </c>
      <c r="G201" s="19">
        <f t="shared" ref="G201" si="207">IF(F201&gt;0,(F201*100/(E201-J201)),0)</f>
        <v>40</v>
      </c>
      <c r="H201" s="18">
        <f>H200</f>
        <v>3</v>
      </c>
      <c r="I201" s="20">
        <f>IF(H201&gt;0,(H201*100/(E201-J201)),0)</f>
        <v>60</v>
      </c>
      <c r="J201" s="21">
        <f>J200</f>
        <v>1</v>
      </c>
      <c r="K201" s="22">
        <f>IF(J201&gt;0,(J201*100/(E201)),0)</f>
        <v>16.666666666666668</v>
      </c>
      <c r="L201" s="17">
        <f>L200</f>
        <v>1</v>
      </c>
      <c r="M201" s="18">
        <f>M200</f>
        <v>1</v>
      </c>
      <c r="N201" s="19">
        <f t="shared" si="203"/>
        <v>100</v>
      </c>
      <c r="O201" s="18">
        <f>O200</f>
        <v>0</v>
      </c>
      <c r="P201" s="18">
        <f t="shared" ref="P201:Q201" si="208">P200</f>
        <v>0</v>
      </c>
      <c r="Q201" s="18">
        <f t="shared" si="208"/>
        <v>0</v>
      </c>
      <c r="R201" s="20">
        <f t="shared" si="204"/>
        <v>0</v>
      </c>
      <c r="S201" s="18">
        <f t="shared" ref="S201" si="209">S200</f>
        <v>0</v>
      </c>
      <c r="T201" s="22">
        <f>IF(S201&gt;0,(S201*100/(L201)),0)</f>
        <v>0</v>
      </c>
    </row>
    <row r="202" spans="1:20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0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1:20" ht="15.75">
      <c r="A204" s="44" t="s">
        <v>0</v>
      </c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1:20" ht="15.75">
      <c r="A205" s="44" t="s">
        <v>41</v>
      </c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1:20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>
      <c r="A207" s="48" t="s">
        <v>1</v>
      </c>
      <c r="B207" s="48"/>
      <c r="C207" s="49" t="s">
        <v>2</v>
      </c>
      <c r="D207" s="49"/>
      <c r="E207" s="50" t="s">
        <v>3</v>
      </c>
      <c r="F207" s="50"/>
      <c r="G207" s="50"/>
      <c r="H207" s="50"/>
      <c r="I207" s="50"/>
      <c r="J207" s="50"/>
      <c r="K207" s="50"/>
      <c r="L207" s="50" t="s">
        <v>4</v>
      </c>
      <c r="M207" s="50"/>
      <c r="N207" s="50"/>
      <c r="O207" s="50"/>
      <c r="P207" s="50"/>
      <c r="Q207" s="50"/>
      <c r="R207" s="50"/>
      <c r="S207" s="50"/>
      <c r="T207" s="50"/>
    </row>
    <row r="208" spans="1:20" ht="15.75">
      <c r="A208" s="49" t="s">
        <v>5</v>
      </c>
      <c r="B208" s="49" t="s">
        <v>6</v>
      </c>
      <c r="C208" s="49"/>
      <c r="D208" s="49"/>
      <c r="E208" s="52" t="s">
        <v>7</v>
      </c>
      <c r="F208" s="51" t="s">
        <v>8</v>
      </c>
      <c r="G208" s="51"/>
      <c r="H208" s="45" t="s">
        <v>9</v>
      </c>
      <c r="I208" s="45"/>
      <c r="J208" s="53" t="s">
        <v>10</v>
      </c>
      <c r="K208" s="53"/>
      <c r="L208" s="52" t="s">
        <v>7</v>
      </c>
      <c r="M208" s="51" t="s">
        <v>8</v>
      </c>
      <c r="N208" s="51"/>
      <c r="O208" s="45" t="s">
        <v>9</v>
      </c>
      <c r="P208" s="45"/>
      <c r="Q208" s="45"/>
      <c r="R208" s="45"/>
      <c r="S208" s="46" t="s">
        <v>10</v>
      </c>
      <c r="T208" s="46"/>
    </row>
    <row r="209" spans="1:20" ht="15.75">
      <c r="A209" s="49"/>
      <c r="B209" s="49"/>
      <c r="C209" s="49"/>
      <c r="D209" s="49"/>
      <c r="E209" s="52"/>
      <c r="F209" s="39" t="s">
        <v>11</v>
      </c>
      <c r="G209" s="40" t="s">
        <v>12</v>
      </c>
      <c r="H209" s="39" t="s">
        <v>11</v>
      </c>
      <c r="I209" s="41" t="s">
        <v>12</v>
      </c>
      <c r="J209" s="42" t="s">
        <v>7</v>
      </c>
      <c r="K209" s="43" t="s">
        <v>12</v>
      </c>
      <c r="L209" s="52"/>
      <c r="M209" s="39" t="s">
        <v>11</v>
      </c>
      <c r="N209" s="40" t="s">
        <v>12</v>
      </c>
      <c r="O209" s="48" t="s">
        <v>11</v>
      </c>
      <c r="P209" s="48"/>
      <c r="Q209" s="48"/>
      <c r="R209" s="41" t="s">
        <v>12</v>
      </c>
      <c r="S209" s="42" t="s">
        <v>7</v>
      </c>
      <c r="T209" s="47" t="s">
        <v>12</v>
      </c>
    </row>
    <row r="210" spans="1:20" ht="15.75">
      <c r="A210" s="49"/>
      <c r="B210" s="49"/>
      <c r="C210" s="49"/>
      <c r="D210" s="49"/>
      <c r="E210" s="52"/>
      <c r="F210" s="39"/>
      <c r="G210" s="40"/>
      <c r="H210" s="39"/>
      <c r="I210" s="41"/>
      <c r="J210" s="42"/>
      <c r="K210" s="43"/>
      <c r="L210" s="52"/>
      <c r="M210" s="39"/>
      <c r="N210" s="40"/>
      <c r="O210" s="3" t="s">
        <v>13</v>
      </c>
      <c r="P210" s="4" t="s">
        <v>14</v>
      </c>
      <c r="Q210" s="4" t="s">
        <v>15</v>
      </c>
      <c r="R210" s="41"/>
      <c r="S210" s="42"/>
      <c r="T210" s="47"/>
    </row>
    <row r="211" spans="1:20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>
      <c r="A212" s="5" t="s">
        <v>53</v>
      </c>
      <c r="B212" s="5" t="s">
        <v>54</v>
      </c>
      <c r="C212" s="5" t="s">
        <v>16</v>
      </c>
      <c r="D212" s="5" t="s">
        <v>17</v>
      </c>
      <c r="E212" s="6">
        <f t="shared" ref="E212" si="210">F212+H212+J212</f>
        <v>0</v>
      </c>
      <c r="F212" s="7">
        <v>0</v>
      </c>
      <c r="G212" s="8">
        <f t="shared" ref="G212" si="211">IF(F212&gt;0,(F212*100/(E212-J212)),0)</f>
        <v>0</v>
      </c>
      <c r="H212" s="7">
        <v>0</v>
      </c>
      <c r="I212" s="9">
        <v>0</v>
      </c>
      <c r="J212" s="10">
        <v>0</v>
      </c>
      <c r="K212" s="11">
        <f t="shared" ref="K212" si="212">IF(J212&gt;0,(J212*100/(E212)),0)</f>
        <v>0</v>
      </c>
      <c r="L212" s="6">
        <f t="shared" ref="L212:L213" si="213">M212+Q212+S212</f>
        <v>6</v>
      </c>
      <c r="M212" s="7">
        <v>0</v>
      </c>
      <c r="N212" s="12">
        <f t="shared" ref="N212:N214" si="214">IF(M212&gt;0,(M212*100/(L212-S212)),0)</f>
        <v>0</v>
      </c>
      <c r="O212" s="7">
        <v>2</v>
      </c>
      <c r="P212" s="7">
        <v>4</v>
      </c>
      <c r="Q212" s="7">
        <f t="shared" ref="Q212:Q213" si="215">SUM(O212:P212)</f>
        <v>6</v>
      </c>
      <c r="R212" s="13">
        <f t="shared" ref="R212:R214" si="216">IF(Q212&gt;0,(Q212*100/(L212-S212)),0)</f>
        <v>100</v>
      </c>
      <c r="S212" s="3">
        <v>0</v>
      </c>
      <c r="T212" s="14">
        <f t="shared" ref="T212" si="217">IF(S212&gt;0,(S212*100/(L212)),0)</f>
        <v>0</v>
      </c>
    </row>
    <row r="213" spans="1:20" ht="16.5" thickBot="1">
      <c r="A213" s="36" t="s">
        <v>15</v>
      </c>
      <c r="B213" s="36"/>
      <c r="C213" s="36"/>
      <c r="D213" s="36"/>
      <c r="E213" s="15">
        <f>SUM(E212)</f>
        <v>0</v>
      </c>
      <c r="F213" s="15">
        <f>SUM(F212:F212)</f>
        <v>0</v>
      </c>
      <c r="G213" s="8">
        <f>IF(F213&gt;0,(F213*100/(E213-J213)),0)</f>
        <v>0</v>
      </c>
      <c r="H213" s="15">
        <f>SUM(H212:H212)</f>
        <v>0</v>
      </c>
      <c r="I213" s="9">
        <f>IF(H213&gt;0,(H213*100/(E213-J213)),0)</f>
        <v>0</v>
      </c>
      <c r="J213" s="15">
        <f>SUM(J212:J212)</f>
        <v>0</v>
      </c>
      <c r="K213" s="11">
        <f>IF(J213&gt;0,(J213*100/(E213)),0)</f>
        <v>0</v>
      </c>
      <c r="L213" s="6">
        <f t="shared" si="213"/>
        <v>6</v>
      </c>
      <c r="M213" s="7">
        <f>SUM(M212:M212)</f>
        <v>0</v>
      </c>
      <c r="N213" s="8">
        <f t="shared" si="214"/>
        <v>0</v>
      </c>
      <c r="O213" s="7">
        <f>SUM(O212:O212)</f>
        <v>2</v>
      </c>
      <c r="P213" s="7">
        <f>SUM(P212:P212)</f>
        <v>4</v>
      </c>
      <c r="Q213" s="16">
        <f t="shared" si="215"/>
        <v>6</v>
      </c>
      <c r="R213" s="9">
        <f t="shared" si="216"/>
        <v>100</v>
      </c>
      <c r="S213" s="15">
        <f>SUM(S212:S212)</f>
        <v>0</v>
      </c>
      <c r="T213" s="11">
        <f>IF(S213&gt;0,(S213*100/(L213)),0)</f>
        <v>0</v>
      </c>
    </row>
    <row r="214" spans="1:20" ht="16.5" thickBot="1">
      <c r="A214" s="37" t="s">
        <v>18</v>
      </c>
      <c r="B214" s="37"/>
      <c r="C214" s="37"/>
      <c r="D214" s="38"/>
      <c r="E214" s="17">
        <f>E213</f>
        <v>0</v>
      </c>
      <c r="F214" s="18">
        <f>F213</f>
        <v>0</v>
      </c>
      <c r="G214" s="19">
        <f t="shared" ref="G214" si="218">IF(F214&gt;0,(F214*100/(E214-J214)),0)</f>
        <v>0</v>
      </c>
      <c r="H214" s="18">
        <f>H213</f>
        <v>0</v>
      </c>
      <c r="I214" s="20">
        <f>IF(H214&gt;0,(H214*100/(E214-J214)),0)</f>
        <v>0</v>
      </c>
      <c r="J214" s="21">
        <f>J213</f>
        <v>0</v>
      </c>
      <c r="K214" s="22">
        <f>IF(J214&gt;0,(J214*100/(E214)),0)</f>
        <v>0</v>
      </c>
      <c r="L214" s="17">
        <f>L213</f>
        <v>6</v>
      </c>
      <c r="M214" s="18">
        <f>M213</f>
        <v>0</v>
      </c>
      <c r="N214" s="19">
        <f t="shared" si="214"/>
        <v>0</v>
      </c>
      <c r="O214" s="18">
        <f>O213</f>
        <v>2</v>
      </c>
      <c r="P214" s="18">
        <f t="shared" ref="P214:Q214" si="219">P213</f>
        <v>4</v>
      </c>
      <c r="Q214" s="18">
        <f t="shared" si="219"/>
        <v>6</v>
      </c>
      <c r="R214" s="20">
        <f t="shared" si="216"/>
        <v>100</v>
      </c>
      <c r="S214" s="18">
        <f t="shared" ref="S214" si="220">S213</f>
        <v>0</v>
      </c>
      <c r="T214" s="22">
        <f>IF(S214&gt;0,(S214*100/(L214)),0)</f>
        <v>0</v>
      </c>
    </row>
    <row r="215" spans="1:20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0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1:20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1:20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1:20" ht="15.75">
      <c r="A219" s="44" t="s">
        <v>0</v>
      </c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1:20" ht="15.75">
      <c r="A220" s="44" t="s">
        <v>42</v>
      </c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1:20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>
      <c r="A222" s="48" t="s">
        <v>1</v>
      </c>
      <c r="B222" s="48"/>
      <c r="C222" s="49" t="s">
        <v>2</v>
      </c>
      <c r="D222" s="49"/>
      <c r="E222" s="50" t="s">
        <v>3</v>
      </c>
      <c r="F222" s="50"/>
      <c r="G222" s="50"/>
      <c r="H222" s="50"/>
      <c r="I222" s="50"/>
      <c r="J222" s="50"/>
      <c r="K222" s="50"/>
      <c r="L222" s="50" t="s">
        <v>4</v>
      </c>
      <c r="M222" s="50"/>
      <c r="N222" s="50"/>
      <c r="O222" s="50"/>
      <c r="P222" s="50"/>
      <c r="Q222" s="50"/>
      <c r="R222" s="50"/>
      <c r="S222" s="50"/>
      <c r="T222" s="50"/>
    </row>
    <row r="223" spans="1:20" ht="15.75">
      <c r="A223" s="49" t="s">
        <v>5</v>
      </c>
      <c r="B223" s="49" t="s">
        <v>6</v>
      </c>
      <c r="C223" s="49"/>
      <c r="D223" s="49"/>
      <c r="E223" s="52" t="s">
        <v>7</v>
      </c>
      <c r="F223" s="51" t="s">
        <v>8</v>
      </c>
      <c r="G223" s="51"/>
      <c r="H223" s="45" t="s">
        <v>9</v>
      </c>
      <c r="I223" s="45"/>
      <c r="J223" s="53" t="s">
        <v>10</v>
      </c>
      <c r="K223" s="53"/>
      <c r="L223" s="52" t="s">
        <v>7</v>
      </c>
      <c r="M223" s="51" t="s">
        <v>8</v>
      </c>
      <c r="N223" s="51"/>
      <c r="O223" s="45" t="s">
        <v>9</v>
      </c>
      <c r="P223" s="45"/>
      <c r="Q223" s="45"/>
      <c r="R223" s="45"/>
      <c r="S223" s="46" t="s">
        <v>10</v>
      </c>
      <c r="T223" s="46"/>
    </row>
    <row r="224" spans="1:20" ht="15.75">
      <c r="A224" s="49"/>
      <c r="B224" s="49"/>
      <c r="C224" s="49"/>
      <c r="D224" s="49"/>
      <c r="E224" s="52"/>
      <c r="F224" s="39" t="s">
        <v>11</v>
      </c>
      <c r="G224" s="40" t="s">
        <v>12</v>
      </c>
      <c r="H224" s="39" t="s">
        <v>11</v>
      </c>
      <c r="I224" s="41" t="s">
        <v>12</v>
      </c>
      <c r="J224" s="42" t="s">
        <v>7</v>
      </c>
      <c r="K224" s="43" t="s">
        <v>12</v>
      </c>
      <c r="L224" s="52"/>
      <c r="M224" s="39" t="s">
        <v>11</v>
      </c>
      <c r="N224" s="40" t="s">
        <v>12</v>
      </c>
      <c r="O224" s="48" t="s">
        <v>11</v>
      </c>
      <c r="P224" s="48"/>
      <c r="Q224" s="48"/>
      <c r="R224" s="41" t="s">
        <v>12</v>
      </c>
      <c r="S224" s="42" t="s">
        <v>7</v>
      </c>
      <c r="T224" s="47" t="s">
        <v>12</v>
      </c>
    </row>
    <row r="225" spans="1:20" ht="15.75">
      <c r="A225" s="49"/>
      <c r="B225" s="49"/>
      <c r="C225" s="49"/>
      <c r="D225" s="49"/>
      <c r="E225" s="52"/>
      <c r="F225" s="39"/>
      <c r="G225" s="40"/>
      <c r="H225" s="39"/>
      <c r="I225" s="41"/>
      <c r="J225" s="42"/>
      <c r="K225" s="43"/>
      <c r="L225" s="52"/>
      <c r="M225" s="39"/>
      <c r="N225" s="40"/>
      <c r="O225" s="3" t="s">
        <v>13</v>
      </c>
      <c r="P225" s="4" t="s">
        <v>14</v>
      </c>
      <c r="Q225" s="4" t="s">
        <v>15</v>
      </c>
      <c r="R225" s="41"/>
      <c r="S225" s="42"/>
      <c r="T225" s="47"/>
    </row>
    <row r="226" spans="1:20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>
      <c r="A227" s="5" t="s">
        <v>53</v>
      </c>
      <c r="B227" s="5" t="s">
        <v>54</v>
      </c>
      <c r="C227" s="5" t="s">
        <v>16</v>
      </c>
      <c r="D227" s="5" t="s">
        <v>17</v>
      </c>
      <c r="E227" s="6">
        <f>F227+H227+J227</f>
        <v>56</v>
      </c>
      <c r="F227" s="7">
        <v>28</v>
      </c>
      <c r="G227" s="8">
        <f t="shared" ref="G227" si="221">IF(F227&gt;0,(F227*100/(E227-J227)),0)</f>
        <v>52.830188679245282</v>
      </c>
      <c r="H227" s="7">
        <v>25</v>
      </c>
      <c r="I227" s="9">
        <f t="shared" ref="I227" si="222">IF(H227&gt;0,(H227*100/(E227-J227)),0)</f>
        <v>47.169811320754718</v>
      </c>
      <c r="J227" s="10">
        <v>3</v>
      </c>
      <c r="K227" s="11">
        <f t="shared" ref="K227" si="223">IF(J227&gt;0,(J227*100/(E227)),0)</f>
        <v>5.3571428571428568</v>
      </c>
      <c r="L227" s="6">
        <f t="shared" ref="L227" si="224">M227+Q227+S227</f>
        <v>123</v>
      </c>
      <c r="M227" s="7">
        <v>16</v>
      </c>
      <c r="N227" s="12">
        <f t="shared" ref="N227:N230" si="225">IF(M227&gt;0,(M227*100/(L227-S227)),0)</f>
        <v>16.161616161616163</v>
      </c>
      <c r="O227" s="7">
        <v>40</v>
      </c>
      <c r="P227" s="7">
        <v>43</v>
      </c>
      <c r="Q227" s="7">
        <v>83</v>
      </c>
      <c r="R227" s="13">
        <f t="shared" ref="R227:R230" si="226">IF(Q227&gt;0,(Q227*100/(L227-S227)),0)</f>
        <v>83.838383838383834</v>
      </c>
      <c r="S227" s="3">
        <v>24</v>
      </c>
      <c r="T227" s="14">
        <f t="shared" ref="T227" si="227">IF(S227&gt;0,(S227*100/(L227)),0)</f>
        <v>19.512195121951219</v>
      </c>
    </row>
    <row r="228" spans="1:20" ht="15.75">
      <c r="A228" s="5" t="s">
        <v>53</v>
      </c>
      <c r="B228" s="5" t="s">
        <v>54</v>
      </c>
      <c r="C228" s="5" t="s">
        <v>19</v>
      </c>
      <c r="D228" s="5" t="s">
        <v>17</v>
      </c>
      <c r="E228" s="6">
        <f t="shared" ref="E228" si="228">F228+H228+J228</f>
        <v>1</v>
      </c>
      <c r="F228" s="7">
        <v>1</v>
      </c>
      <c r="G228" s="8">
        <f t="shared" ref="G228" si="229">IF(F228&gt;0,(F228*100/(E228-J228)),0)</f>
        <v>100</v>
      </c>
      <c r="H228" s="7">
        <v>0</v>
      </c>
      <c r="I228" s="9">
        <f t="shared" ref="I228" si="230">IF(H228&gt;0,(H228*100/(E228-J228)),0)</f>
        <v>0</v>
      </c>
      <c r="J228" s="10">
        <v>0</v>
      </c>
      <c r="K228" s="11">
        <f t="shared" ref="K228" si="231">IF(J228&gt;0,(J228*100/(E228)),0)</f>
        <v>0</v>
      </c>
      <c r="L228" s="6">
        <f t="shared" ref="L228" si="232">M228+Q228+S228</f>
        <v>3</v>
      </c>
      <c r="M228" s="7">
        <v>0</v>
      </c>
      <c r="N228" s="12">
        <f t="shared" ref="N228" si="233">IF(M228&gt;0,(M228*100/(L228-S228)),0)</f>
        <v>0</v>
      </c>
      <c r="O228" s="7">
        <v>1</v>
      </c>
      <c r="P228" s="7">
        <v>2</v>
      </c>
      <c r="Q228" s="7">
        <v>3</v>
      </c>
      <c r="R228" s="13">
        <f t="shared" ref="R228" si="234">IF(Q228&gt;0,(Q228*100/(L228-S228)),0)</f>
        <v>100</v>
      </c>
      <c r="S228" s="34">
        <v>0</v>
      </c>
      <c r="T228" s="14">
        <f t="shared" ref="T228" si="235">IF(S228&gt;0,(S228*100/(L228)),0)</f>
        <v>0</v>
      </c>
    </row>
    <row r="229" spans="1:20" ht="16.5" thickBot="1">
      <c r="A229" s="36" t="s">
        <v>15</v>
      </c>
      <c r="B229" s="36"/>
      <c r="C229" s="36"/>
      <c r="D229" s="36"/>
      <c r="E229" s="15">
        <v>57</v>
      </c>
      <c r="F229" s="15">
        <v>29</v>
      </c>
      <c r="G229" s="8">
        <f>IF(F229&gt;0,(F229*100/(E229-J229)),0)</f>
        <v>53.703703703703702</v>
      </c>
      <c r="H229" s="15">
        <f>SUM(H227:H227)</f>
        <v>25</v>
      </c>
      <c r="I229" s="9">
        <f>IF(H229&gt;0,(H229*100/(E229-J229)),0)</f>
        <v>46.296296296296298</v>
      </c>
      <c r="J229" s="15">
        <f>SUM(J227:J227)</f>
        <v>3</v>
      </c>
      <c r="K229" s="11">
        <f>IF(J229&gt;0,(J229*100/(E229)),0)</f>
        <v>5.2631578947368425</v>
      </c>
      <c r="L229" s="6">
        <v>126</v>
      </c>
      <c r="M229" s="7">
        <f>SUM(M227:M227)</f>
        <v>16</v>
      </c>
      <c r="N229" s="8">
        <f t="shared" si="225"/>
        <v>15.686274509803921</v>
      </c>
      <c r="O229" s="7">
        <v>41</v>
      </c>
      <c r="P229" s="7">
        <v>45</v>
      </c>
      <c r="Q229" s="16">
        <f t="shared" ref="Q229" si="236">SUM(O229:P229)</f>
        <v>86</v>
      </c>
      <c r="R229" s="9">
        <f t="shared" si="226"/>
        <v>84.313725490196077</v>
      </c>
      <c r="S229" s="15">
        <f>SUM(S227:S227)</f>
        <v>24</v>
      </c>
      <c r="T229" s="11">
        <f>IF(S229&gt;0,(S229*100/(L229)),0)</f>
        <v>19.047619047619047</v>
      </c>
    </row>
    <row r="230" spans="1:20" ht="16.5" thickBot="1">
      <c r="A230" s="37" t="s">
        <v>18</v>
      </c>
      <c r="B230" s="37"/>
      <c r="C230" s="37"/>
      <c r="D230" s="38"/>
      <c r="E230" s="17">
        <f>E229</f>
        <v>57</v>
      </c>
      <c r="F230" s="18">
        <v>29</v>
      </c>
      <c r="G230" s="19">
        <f t="shared" ref="G230" si="237">IF(F230&gt;0,(F230*100/(E230-J230)),0)</f>
        <v>53.703703703703702</v>
      </c>
      <c r="H230" s="18">
        <f>H229</f>
        <v>25</v>
      </c>
      <c r="I230" s="20">
        <f>IF(H230&gt;0,(H230*100/(E230-J230)),0)</f>
        <v>46.296296296296298</v>
      </c>
      <c r="J230" s="21">
        <f>J229</f>
        <v>3</v>
      </c>
      <c r="K230" s="22">
        <f>IF(J230&gt;0,(J230*100/(E230)),0)</f>
        <v>5.2631578947368425</v>
      </c>
      <c r="L230" s="17">
        <f>L229</f>
        <v>126</v>
      </c>
      <c r="M230" s="18">
        <v>16</v>
      </c>
      <c r="N230" s="19">
        <f t="shared" si="225"/>
        <v>15.686274509803921</v>
      </c>
      <c r="O230" s="18">
        <f>O229</f>
        <v>41</v>
      </c>
      <c r="P230" s="18">
        <f t="shared" ref="P230:Q230" si="238">P229</f>
        <v>45</v>
      </c>
      <c r="Q230" s="18">
        <f t="shared" si="238"/>
        <v>86</v>
      </c>
      <c r="R230" s="20">
        <f t="shared" si="226"/>
        <v>84.313725490196077</v>
      </c>
      <c r="S230" s="18">
        <f t="shared" ref="S230" si="239">S229</f>
        <v>24</v>
      </c>
      <c r="T230" s="22">
        <f>IF(S230&gt;0,(S230*100/(L230)),0)</f>
        <v>19.047619047619047</v>
      </c>
    </row>
    <row r="231" spans="1:20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1:20" ht="15.75">
      <c r="A233" s="44" t="s">
        <v>0</v>
      </c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1:20" ht="15.75">
      <c r="A234" s="44" t="s">
        <v>43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1:20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>
      <c r="A236" s="48" t="s">
        <v>1</v>
      </c>
      <c r="B236" s="48"/>
      <c r="C236" s="49" t="s">
        <v>2</v>
      </c>
      <c r="D236" s="49"/>
      <c r="E236" s="50" t="s">
        <v>3</v>
      </c>
      <c r="F236" s="50"/>
      <c r="G236" s="50"/>
      <c r="H236" s="50"/>
      <c r="I236" s="50"/>
      <c r="J236" s="50"/>
      <c r="K236" s="50"/>
      <c r="L236" s="50" t="s">
        <v>4</v>
      </c>
      <c r="M236" s="50"/>
      <c r="N236" s="50"/>
      <c r="O236" s="50"/>
      <c r="P236" s="50"/>
      <c r="Q236" s="50"/>
      <c r="R236" s="50"/>
      <c r="S236" s="50"/>
      <c r="T236" s="50"/>
    </row>
    <row r="237" spans="1:20" ht="15.75">
      <c r="A237" s="49" t="s">
        <v>5</v>
      </c>
      <c r="B237" s="49" t="s">
        <v>6</v>
      </c>
      <c r="C237" s="49"/>
      <c r="D237" s="49"/>
      <c r="E237" s="52" t="s">
        <v>7</v>
      </c>
      <c r="F237" s="51" t="s">
        <v>8</v>
      </c>
      <c r="G237" s="51"/>
      <c r="H237" s="45" t="s">
        <v>9</v>
      </c>
      <c r="I237" s="45"/>
      <c r="J237" s="53" t="s">
        <v>10</v>
      </c>
      <c r="K237" s="53"/>
      <c r="L237" s="52" t="s">
        <v>7</v>
      </c>
      <c r="M237" s="51" t="s">
        <v>8</v>
      </c>
      <c r="N237" s="51"/>
      <c r="O237" s="45" t="s">
        <v>9</v>
      </c>
      <c r="P237" s="45"/>
      <c r="Q237" s="45"/>
      <c r="R237" s="45"/>
      <c r="S237" s="46" t="s">
        <v>10</v>
      </c>
      <c r="T237" s="46"/>
    </row>
    <row r="238" spans="1:20" ht="15.75">
      <c r="A238" s="49"/>
      <c r="B238" s="49"/>
      <c r="C238" s="49"/>
      <c r="D238" s="49"/>
      <c r="E238" s="52"/>
      <c r="F238" s="39" t="s">
        <v>11</v>
      </c>
      <c r="G238" s="40" t="s">
        <v>12</v>
      </c>
      <c r="H238" s="39" t="s">
        <v>11</v>
      </c>
      <c r="I238" s="41" t="s">
        <v>12</v>
      </c>
      <c r="J238" s="42" t="s">
        <v>7</v>
      </c>
      <c r="K238" s="43" t="s">
        <v>12</v>
      </c>
      <c r="L238" s="52"/>
      <c r="M238" s="39" t="s">
        <v>11</v>
      </c>
      <c r="N238" s="40" t="s">
        <v>12</v>
      </c>
      <c r="O238" s="48" t="s">
        <v>11</v>
      </c>
      <c r="P238" s="48"/>
      <c r="Q238" s="48"/>
      <c r="R238" s="41" t="s">
        <v>12</v>
      </c>
      <c r="S238" s="42" t="s">
        <v>7</v>
      </c>
      <c r="T238" s="47" t="s">
        <v>12</v>
      </c>
    </row>
    <row r="239" spans="1:20" ht="15.75">
      <c r="A239" s="49"/>
      <c r="B239" s="49"/>
      <c r="C239" s="49"/>
      <c r="D239" s="49"/>
      <c r="E239" s="52"/>
      <c r="F239" s="39"/>
      <c r="G239" s="40"/>
      <c r="H239" s="39"/>
      <c r="I239" s="41"/>
      <c r="J239" s="42"/>
      <c r="K239" s="43"/>
      <c r="L239" s="52"/>
      <c r="M239" s="39"/>
      <c r="N239" s="40"/>
      <c r="O239" s="3" t="s">
        <v>13</v>
      </c>
      <c r="P239" s="4" t="s">
        <v>14</v>
      </c>
      <c r="Q239" s="4" t="s">
        <v>15</v>
      </c>
      <c r="R239" s="41"/>
      <c r="S239" s="42"/>
      <c r="T239" s="47"/>
    </row>
    <row r="240" spans="1:20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>
      <c r="A241" s="5" t="s">
        <v>53</v>
      </c>
      <c r="B241" s="5" t="s">
        <v>54</v>
      </c>
      <c r="C241" s="5" t="s">
        <v>16</v>
      </c>
      <c r="D241" s="5" t="s">
        <v>17</v>
      </c>
      <c r="E241" s="6">
        <f t="shared" ref="E241" si="240">F241+H241+J241</f>
        <v>8</v>
      </c>
      <c r="F241" s="7">
        <v>0</v>
      </c>
      <c r="G241" s="8">
        <f t="shared" ref="G241" si="241">IF(F241&gt;0,(F241*100/(E241-J241)),0)</f>
        <v>0</v>
      </c>
      <c r="H241" s="7">
        <v>8</v>
      </c>
      <c r="I241" s="9">
        <f t="shared" ref="I241" si="242">IF(H241&gt;0,(H241*100/(E241-J241)),0)</f>
        <v>100</v>
      </c>
      <c r="J241" s="10">
        <v>0</v>
      </c>
      <c r="K241" s="11">
        <f t="shared" ref="K241" si="243">IF(J241&gt;0,(J241*100/(E241)),0)</f>
        <v>0</v>
      </c>
      <c r="L241" s="6">
        <f t="shared" ref="L241:L242" si="244">M241+Q241+S241</f>
        <v>0</v>
      </c>
      <c r="M241" s="7">
        <v>0</v>
      </c>
      <c r="N241" s="8">
        <f t="shared" ref="N241:N243" si="245">IF(M241&gt;0,(M241*100/(L241-S241)),0)</f>
        <v>0</v>
      </c>
      <c r="O241" s="7">
        <v>0</v>
      </c>
      <c r="P241" s="7">
        <v>0</v>
      </c>
      <c r="Q241" s="7">
        <f t="shared" ref="Q241:Q242" si="246">SUM(O241:P241)</f>
        <v>0</v>
      </c>
      <c r="R241" s="13">
        <f t="shared" ref="R241:R243" si="247">IF(Q241&gt;0,(Q241*100/(L241-S241)),0)</f>
        <v>0</v>
      </c>
      <c r="S241" s="3">
        <v>0</v>
      </c>
      <c r="T241" s="14">
        <f t="shared" ref="T241" si="248">IF(S241&gt;0,(S241*100/(L241)),0)</f>
        <v>0</v>
      </c>
    </row>
    <row r="242" spans="1:20" ht="16.5" thickBot="1">
      <c r="A242" s="36" t="s">
        <v>15</v>
      </c>
      <c r="B242" s="36"/>
      <c r="C242" s="36"/>
      <c r="D242" s="36"/>
      <c r="E242" s="15">
        <f>SUM(E241)</f>
        <v>8</v>
      </c>
      <c r="F242" s="15">
        <f>SUM(F241:F241)</f>
        <v>0</v>
      </c>
      <c r="G242" s="8">
        <f>IF(F242&gt;0,(F242*100/(E242-J242)),0)</f>
        <v>0</v>
      </c>
      <c r="H242" s="15">
        <f>SUM(H241:H241)</f>
        <v>8</v>
      </c>
      <c r="I242" s="9">
        <f>IF(H242&gt;0,(H242*100/(E242-J242)),0)</f>
        <v>100</v>
      </c>
      <c r="J242" s="15">
        <f>SUM(J241:J241)</f>
        <v>0</v>
      </c>
      <c r="K242" s="11">
        <f>IF(J242&gt;0,(J242*100/(E242)),0)</f>
        <v>0</v>
      </c>
      <c r="L242" s="6">
        <f t="shared" si="244"/>
        <v>0</v>
      </c>
      <c r="M242" s="7">
        <f>SUM(M241:M241)</f>
        <v>0</v>
      </c>
      <c r="N242" s="8">
        <f t="shared" si="245"/>
        <v>0</v>
      </c>
      <c r="O242" s="7">
        <f>SUM(O241:O241)</f>
        <v>0</v>
      </c>
      <c r="P242" s="7">
        <f>SUM(P241:P241)</f>
        <v>0</v>
      </c>
      <c r="Q242" s="16">
        <f t="shared" si="246"/>
        <v>0</v>
      </c>
      <c r="R242" s="9">
        <f t="shared" si="247"/>
        <v>0</v>
      </c>
      <c r="S242" s="15">
        <f>SUM(S241:S241)</f>
        <v>0</v>
      </c>
      <c r="T242" s="11">
        <f>IF(S242&gt;0,(S242*100/(L242)),0)</f>
        <v>0</v>
      </c>
    </row>
    <row r="243" spans="1:20" ht="16.5" thickBot="1">
      <c r="A243" s="37" t="s">
        <v>18</v>
      </c>
      <c r="B243" s="37"/>
      <c r="C243" s="37"/>
      <c r="D243" s="38"/>
      <c r="E243" s="17">
        <f>E242</f>
        <v>8</v>
      </c>
      <c r="F243" s="18">
        <f>F242</f>
        <v>0</v>
      </c>
      <c r="G243" s="19">
        <f t="shared" ref="G243" si="249">IF(F243&gt;0,(F243*100/(E243-J243)),0)</f>
        <v>0</v>
      </c>
      <c r="H243" s="18">
        <f>H242</f>
        <v>8</v>
      </c>
      <c r="I243" s="20">
        <f>IF(H243&gt;0,(H243*100/(E243-J243)),0)</f>
        <v>100</v>
      </c>
      <c r="J243" s="21">
        <f>J242</f>
        <v>0</v>
      </c>
      <c r="K243" s="22">
        <f>IF(J243&gt;0,(J243*100/(E243)),0)</f>
        <v>0</v>
      </c>
      <c r="L243" s="17">
        <f>L242</f>
        <v>0</v>
      </c>
      <c r="M243" s="18">
        <f>M242</f>
        <v>0</v>
      </c>
      <c r="N243" s="19">
        <f t="shared" si="245"/>
        <v>0</v>
      </c>
      <c r="O243" s="18">
        <f>O242</f>
        <v>0</v>
      </c>
      <c r="P243" s="18">
        <f t="shared" ref="P243:Q243" si="250">P242</f>
        <v>0</v>
      </c>
      <c r="Q243" s="18">
        <f t="shared" si="250"/>
        <v>0</v>
      </c>
      <c r="R243" s="20">
        <f t="shared" si="247"/>
        <v>0</v>
      </c>
      <c r="S243" s="18">
        <f t="shared" ref="S243" si="251">S242</f>
        <v>0</v>
      </c>
      <c r="T243" s="22">
        <f>IF(S243&gt;0,(S243*100/(L243)),0)</f>
        <v>0</v>
      </c>
    </row>
    <row r="244" spans="1:20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ht="15.75">
      <c r="A248" s="44" t="s">
        <v>0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  <row r="249" spans="1:20" ht="15.75">
      <c r="A249" s="44" t="s">
        <v>44</v>
      </c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</row>
    <row r="250" spans="1:20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>
      <c r="A251" s="48" t="s">
        <v>1</v>
      </c>
      <c r="B251" s="48"/>
      <c r="C251" s="49" t="s">
        <v>2</v>
      </c>
      <c r="D251" s="49"/>
      <c r="E251" s="50" t="s">
        <v>3</v>
      </c>
      <c r="F251" s="50"/>
      <c r="G251" s="50"/>
      <c r="H251" s="50"/>
      <c r="I251" s="50"/>
      <c r="J251" s="50"/>
      <c r="K251" s="50"/>
      <c r="L251" s="50" t="s">
        <v>4</v>
      </c>
      <c r="M251" s="50"/>
      <c r="N251" s="50"/>
      <c r="O251" s="50"/>
      <c r="P251" s="50"/>
      <c r="Q251" s="50"/>
      <c r="R251" s="50"/>
      <c r="S251" s="50"/>
      <c r="T251" s="50"/>
    </row>
    <row r="252" spans="1:20" ht="15.75">
      <c r="A252" s="49" t="s">
        <v>5</v>
      </c>
      <c r="B252" s="49" t="s">
        <v>6</v>
      </c>
      <c r="C252" s="49"/>
      <c r="D252" s="49"/>
      <c r="E252" s="52" t="s">
        <v>7</v>
      </c>
      <c r="F252" s="51" t="s">
        <v>8</v>
      </c>
      <c r="G252" s="51"/>
      <c r="H252" s="45" t="s">
        <v>9</v>
      </c>
      <c r="I252" s="45"/>
      <c r="J252" s="53" t="s">
        <v>10</v>
      </c>
      <c r="K252" s="53"/>
      <c r="L252" s="52" t="s">
        <v>7</v>
      </c>
      <c r="M252" s="51" t="s">
        <v>8</v>
      </c>
      <c r="N252" s="51"/>
      <c r="O252" s="45" t="s">
        <v>9</v>
      </c>
      <c r="P252" s="45"/>
      <c r="Q252" s="45"/>
      <c r="R252" s="45"/>
      <c r="S252" s="46" t="s">
        <v>10</v>
      </c>
      <c r="T252" s="46"/>
    </row>
    <row r="253" spans="1:20" ht="15.75">
      <c r="A253" s="49"/>
      <c r="B253" s="49"/>
      <c r="C253" s="49"/>
      <c r="D253" s="49"/>
      <c r="E253" s="52"/>
      <c r="F253" s="39" t="s">
        <v>11</v>
      </c>
      <c r="G253" s="40" t="s">
        <v>12</v>
      </c>
      <c r="H253" s="39" t="s">
        <v>11</v>
      </c>
      <c r="I253" s="41" t="s">
        <v>12</v>
      </c>
      <c r="J253" s="42" t="s">
        <v>7</v>
      </c>
      <c r="K253" s="43" t="s">
        <v>12</v>
      </c>
      <c r="L253" s="52"/>
      <c r="M253" s="39" t="s">
        <v>11</v>
      </c>
      <c r="N253" s="40" t="s">
        <v>12</v>
      </c>
      <c r="O253" s="48" t="s">
        <v>11</v>
      </c>
      <c r="P253" s="48"/>
      <c r="Q253" s="48"/>
      <c r="R253" s="41" t="s">
        <v>12</v>
      </c>
      <c r="S253" s="42" t="s">
        <v>7</v>
      </c>
      <c r="T253" s="47" t="s">
        <v>12</v>
      </c>
    </row>
    <row r="254" spans="1:20" ht="15.75">
      <c r="A254" s="49"/>
      <c r="B254" s="49"/>
      <c r="C254" s="49"/>
      <c r="D254" s="49"/>
      <c r="E254" s="52"/>
      <c r="F254" s="39"/>
      <c r="G254" s="40"/>
      <c r="H254" s="39"/>
      <c r="I254" s="41"/>
      <c r="J254" s="42"/>
      <c r="K254" s="43"/>
      <c r="L254" s="52"/>
      <c r="M254" s="39"/>
      <c r="N254" s="40"/>
      <c r="O254" s="3" t="s">
        <v>13</v>
      </c>
      <c r="P254" s="4" t="s">
        <v>14</v>
      </c>
      <c r="Q254" s="4" t="s">
        <v>15</v>
      </c>
      <c r="R254" s="41"/>
      <c r="S254" s="42"/>
      <c r="T254" s="47"/>
    </row>
    <row r="255" spans="1:20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>
      <c r="A256" s="5" t="s">
        <v>53</v>
      </c>
      <c r="B256" s="5" t="s">
        <v>54</v>
      </c>
      <c r="C256" s="5" t="s">
        <v>16</v>
      </c>
      <c r="D256" s="5" t="s">
        <v>17</v>
      </c>
      <c r="E256" s="6">
        <f t="shared" ref="E256" si="252">F256+H256+J256</f>
        <v>24</v>
      </c>
      <c r="F256" s="7">
        <v>2</v>
      </c>
      <c r="G256" s="8">
        <f t="shared" ref="G256" si="253">IF(F256&gt;0,(F256*100/(E256-J256)),0)</f>
        <v>9.0909090909090917</v>
      </c>
      <c r="H256" s="7">
        <v>20</v>
      </c>
      <c r="I256" s="9">
        <f t="shared" ref="I256" si="254">IF(H256&gt;0,(H256*100/(E256-J256)),0)</f>
        <v>90.909090909090907</v>
      </c>
      <c r="J256" s="10">
        <v>2</v>
      </c>
      <c r="K256" s="11">
        <f t="shared" ref="K256" si="255">IF(J256&gt;0,(J256*100/(E256)),0)</f>
        <v>8.3333333333333339</v>
      </c>
      <c r="L256" s="6">
        <f t="shared" ref="L256:L257" si="256">M256+Q256+S256</f>
        <v>30</v>
      </c>
      <c r="M256" s="7">
        <v>0</v>
      </c>
      <c r="N256" s="8">
        <f t="shared" ref="N256:N258" si="257">IF(M256&gt;0,(M256*100/(L256-S256)),0)</f>
        <v>0</v>
      </c>
      <c r="O256" s="7">
        <v>2</v>
      </c>
      <c r="P256" s="7">
        <v>4</v>
      </c>
      <c r="Q256" s="7">
        <v>6</v>
      </c>
      <c r="R256" s="13">
        <f t="shared" ref="R256:R258" si="258">IF(Q256&gt;0,(Q256*100/(L256-S256)),0)</f>
        <v>100</v>
      </c>
      <c r="S256" s="3">
        <v>24</v>
      </c>
      <c r="T256" s="14">
        <f t="shared" ref="T256" si="259">IF(S256&gt;0,(S256*100/(L256)),0)</f>
        <v>80</v>
      </c>
    </row>
    <row r="257" spans="1:20" ht="16.5" thickBot="1">
      <c r="A257" s="36" t="s">
        <v>15</v>
      </c>
      <c r="B257" s="36"/>
      <c r="C257" s="36"/>
      <c r="D257" s="36"/>
      <c r="E257" s="15">
        <f>SUM(E256)</f>
        <v>24</v>
      </c>
      <c r="F257" s="15">
        <f>SUM(F256:F256)</f>
        <v>2</v>
      </c>
      <c r="G257" s="8">
        <f>IF(F257&gt;0,(F257*100/(E257-J257)),0)</f>
        <v>9.0909090909090917</v>
      </c>
      <c r="H257" s="15">
        <f>SUM(H256:H256)</f>
        <v>20</v>
      </c>
      <c r="I257" s="9">
        <f>IF(H257&gt;0,(H257*100/(E257-J257)),0)</f>
        <v>90.909090909090907</v>
      </c>
      <c r="J257" s="15">
        <f>SUM(J256:J256)</f>
        <v>2</v>
      </c>
      <c r="K257" s="11">
        <f>IF(J257&gt;0,(J257*100/(E257)),0)</f>
        <v>8.3333333333333339</v>
      </c>
      <c r="L257" s="6">
        <f t="shared" si="256"/>
        <v>30</v>
      </c>
      <c r="M257" s="7">
        <f>SUM(M256:M256)</f>
        <v>0</v>
      </c>
      <c r="N257" s="8">
        <f t="shared" si="257"/>
        <v>0</v>
      </c>
      <c r="O257" s="7">
        <f>SUM(O256:O256)</f>
        <v>2</v>
      </c>
      <c r="P257" s="7">
        <f>SUM(P256:P256)</f>
        <v>4</v>
      </c>
      <c r="Q257" s="16">
        <f t="shared" ref="Q257" si="260">SUM(O257:P257)</f>
        <v>6</v>
      </c>
      <c r="R257" s="9">
        <f t="shared" si="258"/>
        <v>100</v>
      </c>
      <c r="S257" s="15">
        <f>SUM(S256:S256)</f>
        <v>24</v>
      </c>
      <c r="T257" s="11">
        <f>IF(S257&gt;0,(S257*100/(L257)),0)</f>
        <v>80</v>
      </c>
    </row>
    <row r="258" spans="1:20" ht="16.5" thickBot="1">
      <c r="A258" s="37" t="s">
        <v>18</v>
      </c>
      <c r="B258" s="37"/>
      <c r="C258" s="37"/>
      <c r="D258" s="38"/>
      <c r="E258" s="17">
        <f>E257</f>
        <v>24</v>
      </c>
      <c r="F258" s="18">
        <f>F257</f>
        <v>2</v>
      </c>
      <c r="G258" s="19">
        <f t="shared" ref="G258" si="261">IF(F258&gt;0,(F258*100/(E258-J258)),0)</f>
        <v>9.0909090909090917</v>
      </c>
      <c r="H258" s="18">
        <f>H257</f>
        <v>20</v>
      </c>
      <c r="I258" s="20">
        <f>IF(H258&gt;0,(H258*100/(E258-J258)),0)</f>
        <v>90.909090909090907</v>
      </c>
      <c r="J258" s="21">
        <f>J257</f>
        <v>2</v>
      </c>
      <c r="K258" s="22">
        <f>IF(J258&gt;0,(J258*100/(E258)),0)</f>
        <v>8.3333333333333339</v>
      </c>
      <c r="L258" s="17">
        <f>L257</f>
        <v>30</v>
      </c>
      <c r="M258" s="18">
        <f>M257</f>
        <v>0</v>
      </c>
      <c r="N258" s="19">
        <f t="shared" si="257"/>
        <v>0</v>
      </c>
      <c r="O258" s="18">
        <f>O257</f>
        <v>2</v>
      </c>
      <c r="P258" s="18">
        <f t="shared" ref="P258:Q258" si="262">P257</f>
        <v>4</v>
      </c>
      <c r="Q258" s="18">
        <f t="shared" si="262"/>
        <v>6</v>
      </c>
      <c r="R258" s="20">
        <f t="shared" si="258"/>
        <v>100</v>
      </c>
      <c r="S258" s="18">
        <f t="shared" ref="S258" si="263">S257</f>
        <v>24</v>
      </c>
      <c r="T258" s="22">
        <f>IF(S258&gt;0,(S258*100/(L258)),0)</f>
        <v>80</v>
      </c>
    </row>
    <row r="259" spans="1:20" ht="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ht="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1:20" ht="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ht="15.75">
      <c r="A262" s="44" t="s">
        <v>0</v>
      </c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</row>
    <row r="263" spans="1:20" ht="15.75">
      <c r="A263" s="44" t="s">
        <v>45</v>
      </c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</row>
    <row r="264" spans="1:20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>
      <c r="A265" s="48" t="s">
        <v>1</v>
      </c>
      <c r="B265" s="48"/>
      <c r="C265" s="49" t="s">
        <v>2</v>
      </c>
      <c r="D265" s="49"/>
      <c r="E265" s="50" t="s">
        <v>3</v>
      </c>
      <c r="F265" s="50"/>
      <c r="G265" s="50"/>
      <c r="H265" s="50"/>
      <c r="I265" s="50"/>
      <c r="J265" s="50"/>
      <c r="K265" s="50"/>
      <c r="L265" s="50" t="s">
        <v>4</v>
      </c>
      <c r="M265" s="50"/>
      <c r="N265" s="50"/>
      <c r="O265" s="50"/>
      <c r="P265" s="50"/>
      <c r="Q265" s="50"/>
      <c r="R265" s="50"/>
      <c r="S265" s="50"/>
      <c r="T265" s="50"/>
    </row>
    <row r="266" spans="1:20" ht="15.75">
      <c r="A266" s="49" t="s">
        <v>5</v>
      </c>
      <c r="B266" s="49" t="s">
        <v>6</v>
      </c>
      <c r="C266" s="49"/>
      <c r="D266" s="49"/>
      <c r="E266" s="52" t="s">
        <v>7</v>
      </c>
      <c r="F266" s="51" t="s">
        <v>8</v>
      </c>
      <c r="G266" s="51"/>
      <c r="H266" s="45" t="s">
        <v>9</v>
      </c>
      <c r="I266" s="45"/>
      <c r="J266" s="53" t="s">
        <v>10</v>
      </c>
      <c r="K266" s="53"/>
      <c r="L266" s="52" t="s">
        <v>7</v>
      </c>
      <c r="M266" s="51" t="s">
        <v>8</v>
      </c>
      <c r="N266" s="51"/>
      <c r="O266" s="45" t="s">
        <v>9</v>
      </c>
      <c r="P266" s="45"/>
      <c r="Q266" s="45"/>
      <c r="R266" s="45"/>
      <c r="S266" s="46" t="s">
        <v>10</v>
      </c>
      <c r="T266" s="46"/>
    </row>
    <row r="267" spans="1:20" ht="15.75">
      <c r="A267" s="49"/>
      <c r="B267" s="49"/>
      <c r="C267" s="49"/>
      <c r="D267" s="49"/>
      <c r="E267" s="52"/>
      <c r="F267" s="39" t="s">
        <v>11</v>
      </c>
      <c r="G267" s="40" t="s">
        <v>12</v>
      </c>
      <c r="H267" s="39" t="s">
        <v>11</v>
      </c>
      <c r="I267" s="41" t="s">
        <v>12</v>
      </c>
      <c r="J267" s="42" t="s">
        <v>7</v>
      </c>
      <c r="K267" s="43" t="s">
        <v>12</v>
      </c>
      <c r="L267" s="52"/>
      <c r="M267" s="39" t="s">
        <v>11</v>
      </c>
      <c r="N267" s="40" t="s">
        <v>12</v>
      </c>
      <c r="O267" s="48" t="s">
        <v>11</v>
      </c>
      <c r="P267" s="48"/>
      <c r="Q267" s="48"/>
      <c r="R267" s="41" t="s">
        <v>12</v>
      </c>
      <c r="S267" s="42" t="s">
        <v>7</v>
      </c>
      <c r="T267" s="47" t="s">
        <v>12</v>
      </c>
    </row>
    <row r="268" spans="1:20" ht="15.75">
      <c r="A268" s="49"/>
      <c r="B268" s="49"/>
      <c r="C268" s="49"/>
      <c r="D268" s="49"/>
      <c r="E268" s="52"/>
      <c r="F268" s="39"/>
      <c r="G268" s="40"/>
      <c r="H268" s="39"/>
      <c r="I268" s="41"/>
      <c r="J268" s="42"/>
      <c r="K268" s="43"/>
      <c r="L268" s="52"/>
      <c r="M268" s="39"/>
      <c r="N268" s="40"/>
      <c r="O268" s="3" t="s">
        <v>13</v>
      </c>
      <c r="P268" s="4" t="s">
        <v>14</v>
      </c>
      <c r="Q268" s="4" t="s">
        <v>15</v>
      </c>
      <c r="R268" s="41"/>
      <c r="S268" s="42"/>
      <c r="T268" s="47"/>
    </row>
    <row r="269" spans="1:20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>
      <c r="A270" s="5" t="s">
        <v>53</v>
      </c>
      <c r="B270" s="5" t="s">
        <v>54</v>
      </c>
      <c r="C270" s="5" t="s">
        <v>16</v>
      </c>
      <c r="D270" s="5" t="s">
        <v>17</v>
      </c>
      <c r="E270" s="6">
        <f t="shared" ref="E270:E271" si="264">F270+H270+J270</f>
        <v>3</v>
      </c>
      <c r="F270" s="7">
        <v>2</v>
      </c>
      <c r="G270" s="8">
        <f t="shared" ref="G270:G271" si="265">IF(F270&gt;0,(F270*100/(E270-J270)),0)</f>
        <v>66.666666666666671</v>
      </c>
      <c r="H270" s="7">
        <v>1</v>
      </c>
      <c r="I270" s="9">
        <f t="shared" ref="I270:I271" si="266">IF(H270&gt;0,(H270*100/(E270-J270)),0)</f>
        <v>33.333333333333336</v>
      </c>
      <c r="J270" s="10">
        <v>0</v>
      </c>
      <c r="K270" s="11">
        <f t="shared" ref="K270:K271" si="267">IF(J270&gt;0,(J270*100/(E270)),0)</f>
        <v>0</v>
      </c>
      <c r="L270" s="6">
        <f t="shared" ref="L270:L272" si="268">M270+Q270+S270</f>
        <v>6</v>
      </c>
      <c r="M270" s="7">
        <v>1</v>
      </c>
      <c r="N270" s="12">
        <f t="shared" ref="N270:N273" si="269">IF(M270&gt;0,(M270*100/(L270-S270)),0)</f>
        <v>20</v>
      </c>
      <c r="O270" s="7">
        <v>3</v>
      </c>
      <c r="P270" s="7">
        <v>1</v>
      </c>
      <c r="Q270" s="7">
        <v>4</v>
      </c>
      <c r="R270" s="13">
        <f t="shared" ref="R270:R273" si="270">IF(Q270&gt;0,(Q270*100/(L270-S270)),0)</f>
        <v>80</v>
      </c>
      <c r="S270" s="3">
        <v>1</v>
      </c>
      <c r="T270" s="14">
        <f t="shared" ref="T270:T271" si="271">IF(S270&gt;0,(S270*100/(L270)),0)</f>
        <v>16.666666666666668</v>
      </c>
    </row>
    <row r="271" spans="1:20" ht="15.75">
      <c r="A271" s="5" t="s">
        <v>53</v>
      </c>
      <c r="B271" s="5" t="s">
        <v>54</v>
      </c>
      <c r="C271" s="5" t="s">
        <v>19</v>
      </c>
      <c r="D271" s="5" t="s">
        <v>17</v>
      </c>
      <c r="E271" s="6">
        <f t="shared" si="264"/>
        <v>38</v>
      </c>
      <c r="F271" s="7">
        <v>11</v>
      </c>
      <c r="G271" s="8">
        <f t="shared" si="265"/>
        <v>28.94736842105263</v>
      </c>
      <c r="H271" s="7">
        <v>27</v>
      </c>
      <c r="I271" s="9">
        <f t="shared" si="266"/>
        <v>71.05263157894737</v>
      </c>
      <c r="J271" s="10">
        <v>0</v>
      </c>
      <c r="K271" s="11">
        <f t="shared" si="267"/>
        <v>0</v>
      </c>
      <c r="L271" s="6">
        <f t="shared" si="268"/>
        <v>45</v>
      </c>
      <c r="M271" s="7">
        <v>8</v>
      </c>
      <c r="N271" s="12">
        <f t="shared" si="269"/>
        <v>17.777777777777779</v>
      </c>
      <c r="O271" s="7">
        <v>12</v>
      </c>
      <c r="P271" s="7">
        <v>25</v>
      </c>
      <c r="Q271" s="7">
        <v>37</v>
      </c>
      <c r="R271" s="13">
        <f t="shared" si="270"/>
        <v>82.222222222222229</v>
      </c>
      <c r="S271" s="3">
        <v>0</v>
      </c>
      <c r="T271" s="14">
        <f t="shared" si="271"/>
        <v>0</v>
      </c>
    </row>
    <row r="272" spans="1:20" ht="16.5" thickBot="1">
      <c r="A272" s="36" t="s">
        <v>15</v>
      </c>
      <c r="B272" s="36"/>
      <c r="C272" s="36"/>
      <c r="D272" s="36"/>
      <c r="E272" s="15">
        <f>SUM(E270:E271)</f>
        <v>41</v>
      </c>
      <c r="F272" s="15">
        <f>SUM(F270:F271)</f>
        <v>13</v>
      </c>
      <c r="G272" s="8">
        <f>IF(F272&gt;0,(F272*100/(E272-J272)),0)</f>
        <v>31.707317073170731</v>
      </c>
      <c r="H272" s="15">
        <f>SUM(H270:H271)</f>
        <v>28</v>
      </c>
      <c r="I272" s="9">
        <f>IF(H272&gt;0,(H272*100/(E272-J272)),0)</f>
        <v>68.292682926829272</v>
      </c>
      <c r="J272" s="15">
        <f>SUM(J270:J271)</f>
        <v>0</v>
      </c>
      <c r="K272" s="11">
        <f>IF(J272&gt;0,(J272*100/(E272)),0)</f>
        <v>0</v>
      </c>
      <c r="L272" s="6">
        <f t="shared" si="268"/>
        <v>51</v>
      </c>
      <c r="M272" s="7">
        <f>SUM(M270:M271)</f>
        <v>9</v>
      </c>
      <c r="N272" s="8">
        <f t="shared" si="269"/>
        <v>18</v>
      </c>
      <c r="O272" s="7">
        <f>SUM(O270:O271)</f>
        <v>15</v>
      </c>
      <c r="P272" s="7">
        <f>SUM(P270:P271)</f>
        <v>26</v>
      </c>
      <c r="Q272" s="16">
        <f t="shared" ref="Q272" si="272">SUM(O272:P272)</f>
        <v>41</v>
      </c>
      <c r="R272" s="9">
        <f t="shared" si="270"/>
        <v>82</v>
      </c>
      <c r="S272" s="15">
        <f>SUM(S270:S271)</f>
        <v>1</v>
      </c>
      <c r="T272" s="11">
        <f>IF(S272&gt;0,(S272*100/(L272)),0)</f>
        <v>1.9607843137254901</v>
      </c>
    </row>
    <row r="273" spans="1:20" ht="16.5" thickBot="1">
      <c r="A273" s="37" t="s">
        <v>18</v>
      </c>
      <c r="B273" s="37"/>
      <c r="C273" s="37"/>
      <c r="D273" s="38"/>
      <c r="E273" s="17">
        <f>E272</f>
        <v>41</v>
      </c>
      <c r="F273" s="18">
        <f>F272</f>
        <v>13</v>
      </c>
      <c r="G273" s="19">
        <f t="shared" ref="G273" si="273">IF(F273&gt;0,(F273*100/(E273-J273)),0)</f>
        <v>31.707317073170731</v>
      </c>
      <c r="H273" s="18">
        <f>H272</f>
        <v>28</v>
      </c>
      <c r="I273" s="20">
        <f>IF(H273&gt;0,(H273*100/(E273-J273)),0)</f>
        <v>68.292682926829272</v>
      </c>
      <c r="J273" s="21">
        <f>J272</f>
        <v>0</v>
      </c>
      <c r="K273" s="22">
        <f>IF(J273&gt;0,(J273*100/(E273)),0)</f>
        <v>0</v>
      </c>
      <c r="L273" s="17">
        <f>L272</f>
        <v>51</v>
      </c>
      <c r="M273" s="18">
        <f>M272</f>
        <v>9</v>
      </c>
      <c r="N273" s="19">
        <f t="shared" si="269"/>
        <v>18</v>
      </c>
      <c r="O273" s="18">
        <f>O272</f>
        <v>15</v>
      </c>
      <c r="P273" s="18">
        <f t="shared" ref="P273:Q273" si="274">P272</f>
        <v>26</v>
      </c>
      <c r="Q273" s="18">
        <f t="shared" si="274"/>
        <v>41</v>
      </c>
      <c r="R273" s="20">
        <f t="shared" si="270"/>
        <v>82</v>
      </c>
      <c r="S273" s="18">
        <f t="shared" ref="S273" si="275">S272</f>
        <v>1</v>
      </c>
      <c r="T273" s="22">
        <f>IF(S273&gt;0,(S273*100/(L273)),0)</f>
        <v>1.9607843137254901</v>
      </c>
    </row>
    <row r="274" spans="1:20" ht="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ht="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ht="15.75">
      <c r="A276" s="44" t="s">
        <v>0</v>
      </c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</row>
    <row r="277" spans="1:20" ht="15.75">
      <c r="A277" s="44" t="s">
        <v>46</v>
      </c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</row>
    <row r="278" spans="1:20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>
      <c r="A279" s="48" t="s">
        <v>1</v>
      </c>
      <c r="B279" s="48"/>
      <c r="C279" s="49" t="s">
        <v>2</v>
      </c>
      <c r="D279" s="49"/>
      <c r="E279" s="50" t="s">
        <v>3</v>
      </c>
      <c r="F279" s="50"/>
      <c r="G279" s="50"/>
      <c r="H279" s="50"/>
      <c r="I279" s="50"/>
      <c r="J279" s="50"/>
      <c r="K279" s="50"/>
      <c r="L279" s="50" t="s">
        <v>4</v>
      </c>
      <c r="M279" s="50"/>
      <c r="N279" s="50"/>
      <c r="O279" s="50"/>
      <c r="P279" s="50"/>
      <c r="Q279" s="50"/>
      <c r="R279" s="50"/>
      <c r="S279" s="50"/>
      <c r="T279" s="50"/>
    </row>
    <row r="280" spans="1:20" ht="15.75">
      <c r="A280" s="49" t="s">
        <v>5</v>
      </c>
      <c r="B280" s="49" t="s">
        <v>6</v>
      </c>
      <c r="C280" s="49"/>
      <c r="D280" s="49"/>
      <c r="E280" s="52" t="s">
        <v>7</v>
      </c>
      <c r="F280" s="51" t="s">
        <v>8</v>
      </c>
      <c r="G280" s="51"/>
      <c r="H280" s="45" t="s">
        <v>9</v>
      </c>
      <c r="I280" s="45"/>
      <c r="J280" s="53" t="s">
        <v>10</v>
      </c>
      <c r="K280" s="53"/>
      <c r="L280" s="52" t="s">
        <v>7</v>
      </c>
      <c r="M280" s="51" t="s">
        <v>8</v>
      </c>
      <c r="N280" s="51"/>
      <c r="O280" s="45" t="s">
        <v>9</v>
      </c>
      <c r="P280" s="45"/>
      <c r="Q280" s="45"/>
      <c r="R280" s="45"/>
      <c r="S280" s="46" t="s">
        <v>10</v>
      </c>
      <c r="T280" s="46"/>
    </row>
    <row r="281" spans="1:20" ht="15.75">
      <c r="A281" s="49"/>
      <c r="B281" s="49"/>
      <c r="C281" s="49"/>
      <c r="D281" s="49"/>
      <c r="E281" s="52"/>
      <c r="F281" s="39" t="s">
        <v>11</v>
      </c>
      <c r="G281" s="40" t="s">
        <v>12</v>
      </c>
      <c r="H281" s="39" t="s">
        <v>11</v>
      </c>
      <c r="I281" s="41" t="s">
        <v>12</v>
      </c>
      <c r="J281" s="42" t="s">
        <v>7</v>
      </c>
      <c r="K281" s="43" t="s">
        <v>12</v>
      </c>
      <c r="L281" s="52"/>
      <c r="M281" s="39" t="s">
        <v>11</v>
      </c>
      <c r="N281" s="40" t="s">
        <v>12</v>
      </c>
      <c r="O281" s="48" t="s">
        <v>11</v>
      </c>
      <c r="P281" s="48"/>
      <c r="Q281" s="48"/>
      <c r="R281" s="41" t="s">
        <v>12</v>
      </c>
      <c r="S281" s="42" t="s">
        <v>7</v>
      </c>
      <c r="T281" s="47" t="s">
        <v>12</v>
      </c>
    </row>
    <row r="282" spans="1:20" ht="15.75">
      <c r="A282" s="49"/>
      <c r="B282" s="49"/>
      <c r="C282" s="49"/>
      <c r="D282" s="49"/>
      <c r="E282" s="52"/>
      <c r="F282" s="39"/>
      <c r="G282" s="40"/>
      <c r="H282" s="39"/>
      <c r="I282" s="41"/>
      <c r="J282" s="42"/>
      <c r="K282" s="43"/>
      <c r="L282" s="52"/>
      <c r="M282" s="39"/>
      <c r="N282" s="40"/>
      <c r="O282" s="3" t="s">
        <v>13</v>
      </c>
      <c r="P282" s="4" t="s">
        <v>14</v>
      </c>
      <c r="Q282" s="4" t="s">
        <v>15</v>
      </c>
      <c r="R282" s="41"/>
      <c r="S282" s="42"/>
      <c r="T282" s="47"/>
    </row>
    <row r="283" spans="1:20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>
      <c r="A284" s="5" t="s">
        <v>53</v>
      </c>
      <c r="B284" s="5" t="s">
        <v>54</v>
      </c>
      <c r="C284" s="5" t="s">
        <v>51</v>
      </c>
      <c r="D284" s="5" t="s">
        <v>17</v>
      </c>
      <c r="E284" s="6">
        <f t="shared" ref="E284" si="276">F284+H284+J284</f>
        <v>5</v>
      </c>
      <c r="F284" s="7">
        <v>2</v>
      </c>
      <c r="G284" s="8">
        <f t="shared" ref="G284" si="277">IF(F284&gt;0,(F284*100/(E284-J284)),0)</f>
        <v>40</v>
      </c>
      <c r="H284" s="7">
        <v>3</v>
      </c>
      <c r="I284" s="9">
        <f t="shared" ref="I284" si="278">IF(H284&gt;0,(H284*100/(E284-J284)),0)</f>
        <v>60</v>
      </c>
      <c r="J284" s="10">
        <v>0</v>
      </c>
      <c r="K284" s="11">
        <f t="shared" ref="K284" si="279">IF(J284&gt;0,(J284*100/(E284)),0)</f>
        <v>0</v>
      </c>
      <c r="L284" s="6">
        <f t="shared" ref="L284" si="280">M284+Q284+S284</f>
        <v>3</v>
      </c>
      <c r="M284" s="7">
        <v>2</v>
      </c>
      <c r="N284" s="8">
        <f t="shared" ref="N284:N286" si="281">IF(M284&gt;0,(M284*100/(L284-S284)),0)</f>
        <v>66.666666666666671</v>
      </c>
      <c r="O284" s="7">
        <v>1</v>
      </c>
      <c r="P284" s="7">
        <v>0</v>
      </c>
      <c r="Q284" s="7">
        <f t="shared" ref="Q284" si="282">SUM(O284:P284)</f>
        <v>1</v>
      </c>
      <c r="R284" s="13">
        <f t="shared" ref="R284:R286" si="283">IF(Q284&gt;0,(Q284*100/(L284-S284)),0)</f>
        <v>33.333333333333336</v>
      </c>
      <c r="S284" s="3">
        <v>0</v>
      </c>
      <c r="T284" s="14">
        <f t="shared" ref="T284" si="284">IF(S284&gt;0,(S284*100/(L284)),0)</f>
        <v>0</v>
      </c>
    </row>
    <row r="285" spans="1:20" ht="16.5" thickBot="1">
      <c r="A285" s="36" t="s">
        <v>15</v>
      </c>
      <c r="B285" s="36"/>
      <c r="C285" s="36"/>
      <c r="D285" s="36"/>
      <c r="E285" s="15">
        <f>SUM(E284:E284)</f>
        <v>5</v>
      </c>
      <c r="F285" s="15">
        <v>14</v>
      </c>
      <c r="G285" s="8">
        <f>IF(F285&gt;0,(F285*100/(E285-J285)),0)</f>
        <v>280</v>
      </c>
      <c r="H285" s="15">
        <v>8</v>
      </c>
      <c r="I285" s="9">
        <f>IF(H285&gt;0,(H285*100/(E285-J285)),0)</f>
        <v>160</v>
      </c>
      <c r="J285" s="15">
        <f>SUM(J284:J284)</f>
        <v>0</v>
      </c>
      <c r="K285" s="11">
        <f>IF(J285&gt;0,(J285*100/(E285)),0)</f>
        <v>0</v>
      </c>
      <c r="L285" s="6">
        <v>23</v>
      </c>
      <c r="M285" s="7">
        <f>SUM(M284:M284)</f>
        <v>2</v>
      </c>
      <c r="N285" s="8">
        <f t="shared" si="281"/>
        <v>8.695652173913043</v>
      </c>
      <c r="O285" s="7">
        <v>4</v>
      </c>
      <c r="P285" s="7">
        <f>SUM(P284:P284)</f>
        <v>0</v>
      </c>
      <c r="Q285" s="16">
        <v>8</v>
      </c>
      <c r="R285" s="9">
        <f t="shared" si="283"/>
        <v>34.782608695652172</v>
      </c>
      <c r="S285" s="15">
        <f>SUM(S284:S284)</f>
        <v>0</v>
      </c>
      <c r="T285" s="11">
        <f>IF(S285&gt;0,(S285*100/(L285)),0)</f>
        <v>0</v>
      </c>
    </row>
    <row r="286" spans="1:20" ht="16.5" thickBot="1">
      <c r="A286" s="37" t="s">
        <v>18</v>
      </c>
      <c r="B286" s="37"/>
      <c r="C286" s="37"/>
      <c r="D286" s="38"/>
      <c r="E286" s="17">
        <f>E285</f>
        <v>5</v>
      </c>
      <c r="F286" s="18">
        <v>14</v>
      </c>
      <c r="G286" s="19">
        <f>IF(F286&gt;0,(F286*100/(E286-J286)),0)</f>
        <v>280</v>
      </c>
      <c r="H286" s="18">
        <f>H285</f>
        <v>8</v>
      </c>
      <c r="I286" s="20">
        <f>IF(H286&gt;0,(H286*100/(E286-J286)),0)</f>
        <v>160</v>
      </c>
      <c r="J286" s="21">
        <f>J285</f>
        <v>0</v>
      </c>
      <c r="K286" s="22">
        <f>IF(J286&gt;0,(J286*100/(E286)),0)</f>
        <v>0</v>
      </c>
      <c r="L286" s="17">
        <f>L285</f>
        <v>23</v>
      </c>
      <c r="M286" s="18">
        <f>M285</f>
        <v>2</v>
      </c>
      <c r="N286" s="19">
        <f t="shared" si="281"/>
        <v>8.695652173913043</v>
      </c>
      <c r="O286" s="18">
        <f>O285</f>
        <v>4</v>
      </c>
      <c r="P286" s="18">
        <f t="shared" ref="P286:Q286" si="285">P285</f>
        <v>0</v>
      </c>
      <c r="Q286" s="18">
        <f t="shared" si="285"/>
        <v>8</v>
      </c>
      <c r="R286" s="20">
        <f t="shared" si="283"/>
        <v>34.782608695652172</v>
      </c>
      <c r="S286" s="18">
        <f t="shared" ref="S286" si="286">S285</f>
        <v>0</v>
      </c>
      <c r="T286" s="22">
        <f>IF(S286&gt;0,(S286*100/(L286)),0)</f>
        <v>0</v>
      </c>
    </row>
    <row r="287" spans="1:20" ht="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1:20" ht="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</row>
    <row r="289" spans="1:20" ht="15.75">
      <c r="A289" s="44" t="s">
        <v>0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</row>
    <row r="290" spans="1:20" ht="15.75">
      <c r="A290" s="44" t="s">
        <v>47</v>
      </c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</row>
    <row r="291" spans="1:20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>
      <c r="A292" s="48" t="s">
        <v>1</v>
      </c>
      <c r="B292" s="48"/>
      <c r="C292" s="49" t="s">
        <v>2</v>
      </c>
      <c r="D292" s="49"/>
      <c r="E292" s="50" t="s">
        <v>3</v>
      </c>
      <c r="F292" s="50"/>
      <c r="G292" s="50"/>
      <c r="H292" s="50"/>
      <c r="I292" s="50"/>
      <c r="J292" s="50"/>
      <c r="K292" s="50"/>
      <c r="L292" s="50" t="s">
        <v>4</v>
      </c>
      <c r="M292" s="50"/>
      <c r="N292" s="50"/>
      <c r="O292" s="50"/>
      <c r="P292" s="50"/>
      <c r="Q292" s="50"/>
      <c r="R292" s="50"/>
      <c r="S292" s="50"/>
      <c r="T292" s="50"/>
    </row>
    <row r="293" spans="1:20" ht="15.75">
      <c r="A293" s="49" t="s">
        <v>5</v>
      </c>
      <c r="B293" s="49" t="s">
        <v>6</v>
      </c>
      <c r="C293" s="49"/>
      <c r="D293" s="49"/>
      <c r="E293" s="52" t="s">
        <v>7</v>
      </c>
      <c r="F293" s="51" t="s">
        <v>8</v>
      </c>
      <c r="G293" s="51"/>
      <c r="H293" s="45" t="s">
        <v>9</v>
      </c>
      <c r="I293" s="45"/>
      <c r="J293" s="53" t="s">
        <v>10</v>
      </c>
      <c r="K293" s="53"/>
      <c r="L293" s="52" t="s">
        <v>7</v>
      </c>
      <c r="M293" s="51" t="s">
        <v>8</v>
      </c>
      <c r="N293" s="51"/>
      <c r="O293" s="45" t="s">
        <v>9</v>
      </c>
      <c r="P293" s="45"/>
      <c r="Q293" s="45"/>
      <c r="R293" s="45"/>
      <c r="S293" s="46" t="s">
        <v>10</v>
      </c>
      <c r="T293" s="46"/>
    </row>
    <row r="294" spans="1:20" ht="15.75">
      <c r="A294" s="49"/>
      <c r="B294" s="49"/>
      <c r="C294" s="49"/>
      <c r="D294" s="49"/>
      <c r="E294" s="52"/>
      <c r="F294" s="39" t="s">
        <v>11</v>
      </c>
      <c r="G294" s="40" t="s">
        <v>12</v>
      </c>
      <c r="H294" s="39" t="s">
        <v>11</v>
      </c>
      <c r="I294" s="41" t="s">
        <v>12</v>
      </c>
      <c r="J294" s="42" t="s">
        <v>7</v>
      </c>
      <c r="K294" s="43" t="s">
        <v>12</v>
      </c>
      <c r="L294" s="52"/>
      <c r="M294" s="39" t="s">
        <v>11</v>
      </c>
      <c r="N294" s="40" t="s">
        <v>12</v>
      </c>
      <c r="O294" s="48" t="s">
        <v>11</v>
      </c>
      <c r="P294" s="48"/>
      <c r="Q294" s="48"/>
      <c r="R294" s="41" t="s">
        <v>12</v>
      </c>
      <c r="S294" s="42" t="s">
        <v>7</v>
      </c>
      <c r="T294" s="47" t="s">
        <v>12</v>
      </c>
    </row>
    <row r="295" spans="1:20" ht="15.75">
      <c r="A295" s="49"/>
      <c r="B295" s="49"/>
      <c r="C295" s="49"/>
      <c r="D295" s="49"/>
      <c r="E295" s="52"/>
      <c r="F295" s="39"/>
      <c r="G295" s="40"/>
      <c r="H295" s="39"/>
      <c r="I295" s="41"/>
      <c r="J295" s="42"/>
      <c r="K295" s="43"/>
      <c r="L295" s="52"/>
      <c r="M295" s="39"/>
      <c r="N295" s="40"/>
      <c r="O295" s="3" t="s">
        <v>13</v>
      </c>
      <c r="P295" s="4" t="s">
        <v>14</v>
      </c>
      <c r="Q295" s="4" t="s">
        <v>15</v>
      </c>
      <c r="R295" s="41"/>
      <c r="S295" s="42"/>
      <c r="T295" s="47"/>
    </row>
    <row r="296" spans="1:20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>
      <c r="A297" s="5" t="s">
        <v>53</v>
      </c>
      <c r="B297" s="5" t="s">
        <v>54</v>
      </c>
      <c r="C297" s="5" t="s">
        <v>19</v>
      </c>
      <c r="D297" s="5" t="s">
        <v>17</v>
      </c>
      <c r="E297" s="6">
        <v>194</v>
      </c>
      <c r="F297" s="7">
        <v>71</v>
      </c>
      <c r="G297" s="8">
        <f t="shared" ref="G297" si="287">IF(F297&gt;0,(F297*100/(E297-J297)),0)</f>
        <v>36.597938144329895</v>
      </c>
      <c r="H297" s="7">
        <v>108</v>
      </c>
      <c r="I297" s="9">
        <f t="shared" ref="I297" si="288">IF(H297&gt;0,(H297*100/(E297-J297)),0)</f>
        <v>55.670103092783506</v>
      </c>
      <c r="J297" s="10">
        <v>0</v>
      </c>
      <c r="K297" s="11">
        <f t="shared" ref="K297" si="289">IF(J297&gt;0,(J297*100/(E297)),0)</f>
        <v>0</v>
      </c>
      <c r="L297" s="6">
        <v>178</v>
      </c>
      <c r="M297" s="7">
        <v>65</v>
      </c>
      <c r="N297" s="8">
        <f t="shared" ref="N297:N299" si="290">IF(M297&gt;0,(M297*100/(L297-S297)),0)</f>
        <v>36.516853932584269</v>
      </c>
      <c r="O297" s="7">
        <v>40</v>
      </c>
      <c r="P297" s="7">
        <v>60</v>
      </c>
      <c r="Q297" s="7">
        <v>100</v>
      </c>
      <c r="R297" s="13">
        <f t="shared" ref="R297:R299" si="291">IF(Q297&gt;0,(Q297*100/(L297-S297)),0)</f>
        <v>56.179775280898873</v>
      </c>
      <c r="S297" s="3">
        <v>0</v>
      </c>
      <c r="T297" s="14">
        <f t="shared" ref="T297" si="292">IF(S297&gt;0,(S297*100/(L297)),0)</f>
        <v>0</v>
      </c>
    </row>
    <row r="298" spans="1:20" ht="16.5" thickBot="1">
      <c r="A298" s="36" t="s">
        <v>15</v>
      </c>
      <c r="B298" s="36"/>
      <c r="C298" s="36"/>
      <c r="D298" s="36"/>
      <c r="E298" s="15">
        <f>SUM(E297)</f>
        <v>194</v>
      </c>
      <c r="F298" s="15">
        <f>SUM(F297:F297)</f>
        <v>71</v>
      </c>
      <c r="G298" s="8">
        <f>IF(F298&gt;0,(F298*100/(E298-J298)),0)</f>
        <v>36.597938144329895</v>
      </c>
      <c r="H298" s="15">
        <f>SUM(H297:H297)</f>
        <v>108</v>
      </c>
      <c r="I298" s="9">
        <f>IF(H298&gt;0,(H298*100/(E298-J298)),0)</f>
        <v>55.670103092783506</v>
      </c>
      <c r="J298" s="15">
        <f>SUM(J297:J297)</f>
        <v>0</v>
      </c>
      <c r="K298" s="11">
        <f>IF(J298&gt;0,(J298*100/(E298)),0)</f>
        <v>0</v>
      </c>
      <c r="L298" s="6">
        <v>178</v>
      </c>
      <c r="M298" s="7">
        <f>SUM(M297:M297)</f>
        <v>65</v>
      </c>
      <c r="N298" s="8">
        <f t="shared" si="290"/>
        <v>36.516853932584269</v>
      </c>
      <c r="O298" s="7">
        <f>SUM(O297:O297)</f>
        <v>40</v>
      </c>
      <c r="P298" s="7">
        <f>SUM(P297:P297)</f>
        <v>60</v>
      </c>
      <c r="Q298" s="16">
        <f t="shared" ref="Q298" si="293">SUM(O298:P298)</f>
        <v>100</v>
      </c>
      <c r="R298" s="9">
        <f t="shared" si="291"/>
        <v>56.179775280898873</v>
      </c>
      <c r="S298" s="15">
        <f>SUM(S297:S297)</f>
        <v>0</v>
      </c>
      <c r="T298" s="11">
        <f>IF(S298&gt;0,(S298*100/(L298)),0)</f>
        <v>0</v>
      </c>
    </row>
    <row r="299" spans="1:20" ht="16.5" thickBot="1">
      <c r="A299" s="37" t="s">
        <v>18</v>
      </c>
      <c r="B299" s="37"/>
      <c r="C299" s="37"/>
      <c r="D299" s="38"/>
      <c r="E299" s="17">
        <f>E298</f>
        <v>194</v>
      </c>
      <c r="F299" s="18">
        <f>F298</f>
        <v>71</v>
      </c>
      <c r="G299" s="19">
        <f t="shared" ref="G299" si="294">IF(F299&gt;0,(F299*100/(E299-J299)),0)</f>
        <v>36.597938144329895</v>
      </c>
      <c r="H299" s="18">
        <f>H298</f>
        <v>108</v>
      </c>
      <c r="I299" s="20">
        <f>IF(H299&gt;0,(H299*100/(E299-J299)),0)</f>
        <v>55.670103092783506</v>
      </c>
      <c r="J299" s="21">
        <f>J298</f>
        <v>0</v>
      </c>
      <c r="K299" s="22">
        <f>IF(J299&gt;0,(J299*100/(E299)),0)</f>
        <v>0</v>
      </c>
      <c r="L299" s="17">
        <f>L298</f>
        <v>178</v>
      </c>
      <c r="M299" s="18">
        <f>M298</f>
        <v>65</v>
      </c>
      <c r="N299" s="19">
        <f t="shared" si="290"/>
        <v>36.516853932584269</v>
      </c>
      <c r="O299" s="18">
        <f>O298</f>
        <v>40</v>
      </c>
      <c r="P299" s="18">
        <f t="shared" ref="P299:Q299" si="295">P298</f>
        <v>60</v>
      </c>
      <c r="Q299" s="18">
        <f t="shared" si="295"/>
        <v>100</v>
      </c>
      <c r="R299" s="20">
        <f t="shared" si="291"/>
        <v>56.179775280898873</v>
      </c>
      <c r="S299" s="18">
        <f t="shared" ref="S299" si="296">S298</f>
        <v>0</v>
      </c>
      <c r="T299" s="22">
        <f>IF(S299&gt;0,(S299*100/(L299)),0)</f>
        <v>0</v>
      </c>
    </row>
    <row r="300" spans="1:20" ht="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</row>
    <row r="301" spans="1:20" ht="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</row>
    <row r="302" spans="1:20" ht="15.75">
      <c r="A302" s="44" t="s">
        <v>0</v>
      </c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</row>
    <row r="303" spans="1:20" ht="15.75">
      <c r="A303" s="44" t="s">
        <v>48</v>
      </c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</row>
    <row r="304" spans="1:20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>
      <c r="A305" s="48" t="s">
        <v>1</v>
      </c>
      <c r="B305" s="48"/>
      <c r="C305" s="49" t="s">
        <v>2</v>
      </c>
      <c r="D305" s="49"/>
      <c r="E305" s="50" t="s">
        <v>3</v>
      </c>
      <c r="F305" s="50"/>
      <c r="G305" s="50"/>
      <c r="H305" s="50"/>
      <c r="I305" s="50"/>
      <c r="J305" s="50"/>
      <c r="K305" s="50"/>
      <c r="L305" s="50" t="s">
        <v>4</v>
      </c>
      <c r="M305" s="50"/>
      <c r="N305" s="50"/>
      <c r="O305" s="50"/>
      <c r="P305" s="50"/>
      <c r="Q305" s="50"/>
      <c r="R305" s="50"/>
      <c r="S305" s="50"/>
      <c r="T305" s="50"/>
    </row>
    <row r="306" spans="1:20" ht="15.75">
      <c r="A306" s="49" t="s">
        <v>5</v>
      </c>
      <c r="B306" s="49" t="s">
        <v>6</v>
      </c>
      <c r="C306" s="49"/>
      <c r="D306" s="49"/>
      <c r="E306" s="52" t="s">
        <v>7</v>
      </c>
      <c r="F306" s="51" t="s">
        <v>8</v>
      </c>
      <c r="G306" s="51"/>
      <c r="H306" s="45" t="s">
        <v>9</v>
      </c>
      <c r="I306" s="45"/>
      <c r="J306" s="53" t="s">
        <v>10</v>
      </c>
      <c r="K306" s="53"/>
      <c r="L306" s="52" t="s">
        <v>7</v>
      </c>
      <c r="M306" s="51" t="s">
        <v>8</v>
      </c>
      <c r="N306" s="51"/>
      <c r="O306" s="45" t="s">
        <v>9</v>
      </c>
      <c r="P306" s="45"/>
      <c r="Q306" s="45"/>
      <c r="R306" s="45"/>
      <c r="S306" s="46" t="s">
        <v>10</v>
      </c>
      <c r="T306" s="46"/>
    </row>
    <row r="307" spans="1:20" ht="15.75">
      <c r="A307" s="49"/>
      <c r="B307" s="49"/>
      <c r="C307" s="49"/>
      <c r="D307" s="49"/>
      <c r="E307" s="52"/>
      <c r="F307" s="39" t="s">
        <v>11</v>
      </c>
      <c r="G307" s="40" t="s">
        <v>12</v>
      </c>
      <c r="H307" s="39" t="s">
        <v>11</v>
      </c>
      <c r="I307" s="41" t="s">
        <v>12</v>
      </c>
      <c r="J307" s="42" t="s">
        <v>7</v>
      </c>
      <c r="K307" s="43" t="s">
        <v>12</v>
      </c>
      <c r="L307" s="52"/>
      <c r="M307" s="39" t="s">
        <v>11</v>
      </c>
      <c r="N307" s="40" t="s">
        <v>12</v>
      </c>
      <c r="O307" s="48" t="s">
        <v>11</v>
      </c>
      <c r="P307" s="48"/>
      <c r="Q307" s="48"/>
      <c r="R307" s="41" t="s">
        <v>12</v>
      </c>
      <c r="S307" s="42" t="s">
        <v>7</v>
      </c>
      <c r="T307" s="47" t="s">
        <v>12</v>
      </c>
    </row>
    <row r="308" spans="1:20" ht="15.75">
      <c r="A308" s="49"/>
      <c r="B308" s="49"/>
      <c r="C308" s="49"/>
      <c r="D308" s="49"/>
      <c r="E308" s="52"/>
      <c r="F308" s="39"/>
      <c r="G308" s="40"/>
      <c r="H308" s="39"/>
      <c r="I308" s="41"/>
      <c r="J308" s="42"/>
      <c r="K308" s="43"/>
      <c r="L308" s="52"/>
      <c r="M308" s="39"/>
      <c r="N308" s="40"/>
      <c r="O308" s="3" t="s">
        <v>13</v>
      </c>
      <c r="P308" s="4" t="s">
        <v>14</v>
      </c>
      <c r="Q308" s="4" t="s">
        <v>15</v>
      </c>
      <c r="R308" s="41"/>
      <c r="S308" s="42"/>
      <c r="T308" s="47"/>
    </row>
    <row r="309" spans="1:20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>
      <c r="A310" s="5" t="s">
        <v>53</v>
      </c>
      <c r="B310" s="5" t="s">
        <v>54</v>
      </c>
      <c r="C310" s="5" t="s">
        <v>16</v>
      </c>
      <c r="D310" s="5" t="s">
        <v>17</v>
      </c>
      <c r="E310" s="6">
        <f t="shared" ref="E310" si="297">F310+H310+J310</f>
        <v>39</v>
      </c>
      <c r="F310" s="7">
        <v>18</v>
      </c>
      <c r="G310" s="8">
        <f t="shared" ref="G310" si="298">IF(F310&gt;0,(F310*100/(E310-J310)),0)</f>
        <v>47.368421052631582</v>
      </c>
      <c r="H310" s="7">
        <v>20</v>
      </c>
      <c r="I310" s="9">
        <f t="shared" ref="I310" si="299">IF(H310&gt;0,(H310*100/(E310-J310)),0)</f>
        <v>52.631578947368418</v>
      </c>
      <c r="J310" s="10">
        <v>1</v>
      </c>
      <c r="K310" s="11">
        <f t="shared" ref="K310" si="300">IF(J310&gt;0,(J310*100/(E310)),0)</f>
        <v>2.5641025641025643</v>
      </c>
      <c r="L310" s="6">
        <f t="shared" ref="L310:L311" si="301">M310+Q310+S310</f>
        <v>58</v>
      </c>
      <c r="M310" s="7">
        <v>13</v>
      </c>
      <c r="N310" s="8">
        <f t="shared" ref="N310:N312" si="302">IF(M310&gt;0,(M310*100/(L310-S310)),0)</f>
        <v>27.659574468085108</v>
      </c>
      <c r="O310" s="7">
        <v>6</v>
      </c>
      <c r="P310" s="7">
        <v>28</v>
      </c>
      <c r="Q310" s="7">
        <v>34</v>
      </c>
      <c r="R310" s="13">
        <f t="shared" ref="R310:R312" si="303">IF(Q310&gt;0,(Q310*100/(L310-S310)),0)</f>
        <v>72.340425531914889</v>
      </c>
      <c r="S310" s="3">
        <v>11</v>
      </c>
      <c r="T310" s="14">
        <f t="shared" ref="T310" si="304">IF(S310&gt;0,(S310*100/(L310)),0)</f>
        <v>18.96551724137931</v>
      </c>
    </row>
    <row r="311" spans="1:20" ht="16.5" thickBot="1">
      <c r="A311" s="36" t="s">
        <v>15</v>
      </c>
      <c r="B311" s="36"/>
      <c r="C311" s="36"/>
      <c r="D311" s="36"/>
      <c r="E311" s="15">
        <f>SUM(E310)</f>
        <v>39</v>
      </c>
      <c r="F311" s="15">
        <f>SUM(F310:F310)</f>
        <v>18</v>
      </c>
      <c r="G311" s="8">
        <f>IF(F311&gt;0,(F311*100/(E311-J311)),0)</f>
        <v>47.368421052631582</v>
      </c>
      <c r="H311" s="15">
        <f>SUM(H310:H310)</f>
        <v>20</v>
      </c>
      <c r="I311" s="9">
        <f>IF(H311&gt;0,(H311*100/(E311-J311)),0)</f>
        <v>52.631578947368418</v>
      </c>
      <c r="J311" s="15">
        <f>SUM(J310:J310)</f>
        <v>1</v>
      </c>
      <c r="K311" s="11">
        <f>IF(J311&gt;0,(J311*100/(E311)),0)</f>
        <v>2.5641025641025643</v>
      </c>
      <c r="L311" s="6">
        <f t="shared" si="301"/>
        <v>58</v>
      </c>
      <c r="M311" s="7">
        <f>SUM(M310:M310)</f>
        <v>13</v>
      </c>
      <c r="N311" s="8">
        <f t="shared" si="302"/>
        <v>27.659574468085108</v>
      </c>
      <c r="O311" s="7">
        <f>SUM(O310:O310)</f>
        <v>6</v>
      </c>
      <c r="P311" s="7">
        <f>SUM(P310:P310)</f>
        <v>28</v>
      </c>
      <c r="Q311" s="16">
        <f t="shared" ref="Q311" si="305">SUM(O311:P311)</f>
        <v>34</v>
      </c>
      <c r="R311" s="9">
        <f t="shared" si="303"/>
        <v>72.340425531914889</v>
      </c>
      <c r="S311" s="15">
        <f>SUM(S310:S310)</f>
        <v>11</v>
      </c>
      <c r="T311" s="11">
        <f>IF(S311&gt;0,(S311*100/(L311)),0)</f>
        <v>18.96551724137931</v>
      </c>
    </row>
    <row r="312" spans="1:20" ht="16.5" thickBot="1">
      <c r="A312" s="37" t="s">
        <v>18</v>
      </c>
      <c r="B312" s="37"/>
      <c r="C312" s="37"/>
      <c r="D312" s="38"/>
      <c r="E312" s="17">
        <f>E311</f>
        <v>39</v>
      </c>
      <c r="F312" s="18">
        <f>F311</f>
        <v>18</v>
      </c>
      <c r="G312" s="19">
        <f t="shared" ref="G312" si="306">IF(F312&gt;0,(F312*100/(E312-J312)),0)</f>
        <v>47.368421052631582</v>
      </c>
      <c r="H312" s="18">
        <f>H311</f>
        <v>20</v>
      </c>
      <c r="I312" s="20">
        <f>IF(H312&gt;0,(H312*100/(E312-J312)),0)</f>
        <v>52.631578947368418</v>
      </c>
      <c r="J312" s="21">
        <f>J311</f>
        <v>1</v>
      </c>
      <c r="K312" s="22">
        <f>IF(J312&gt;0,(J312*100/(E312)),0)</f>
        <v>2.5641025641025643</v>
      </c>
      <c r="L312" s="17">
        <f>L311</f>
        <v>58</v>
      </c>
      <c r="M312" s="18">
        <f>M311</f>
        <v>13</v>
      </c>
      <c r="N312" s="19">
        <f t="shared" si="302"/>
        <v>27.659574468085108</v>
      </c>
      <c r="O312" s="18">
        <f>O311</f>
        <v>6</v>
      </c>
      <c r="P312" s="18">
        <f t="shared" ref="P312:Q312" si="307">P311</f>
        <v>28</v>
      </c>
      <c r="Q312" s="18">
        <f t="shared" si="307"/>
        <v>34</v>
      </c>
      <c r="R312" s="20">
        <f t="shared" si="303"/>
        <v>72.340425531914889</v>
      </c>
      <c r="S312" s="18">
        <f t="shared" ref="S312" si="308">S311</f>
        <v>11</v>
      </c>
      <c r="T312" s="22">
        <f>IF(S312&gt;0,(S312*100/(L312)),0)</f>
        <v>18.96551724137931</v>
      </c>
    </row>
    <row r="313" spans="1:20" ht="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</row>
    <row r="314" spans="1:20" ht="17.2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1:20" ht="15.75">
      <c r="A315" s="44" t="s">
        <v>0</v>
      </c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</row>
    <row r="316" spans="1:20" ht="15.75">
      <c r="A316" s="44" t="s">
        <v>56</v>
      </c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</row>
    <row r="317" spans="1:20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>
      <c r="A318" s="48" t="s">
        <v>1</v>
      </c>
      <c r="B318" s="48"/>
      <c r="C318" s="49" t="s">
        <v>2</v>
      </c>
      <c r="D318" s="49"/>
      <c r="E318" s="50" t="s">
        <v>3</v>
      </c>
      <c r="F318" s="50"/>
      <c r="G318" s="50"/>
      <c r="H318" s="50"/>
      <c r="I318" s="50"/>
      <c r="J318" s="50"/>
      <c r="K318" s="50"/>
      <c r="L318" s="50" t="s">
        <v>4</v>
      </c>
      <c r="M318" s="50"/>
      <c r="N318" s="50"/>
      <c r="O318" s="50"/>
      <c r="P318" s="50"/>
      <c r="Q318" s="50"/>
      <c r="R318" s="50"/>
      <c r="S318" s="50"/>
      <c r="T318" s="50"/>
    </row>
    <row r="319" spans="1:20" ht="15.75">
      <c r="A319" s="49" t="s">
        <v>5</v>
      </c>
      <c r="B319" s="49" t="s">
        <v>6</v>
      </c>
      <c r="C319" s="49"/>
      <c r="D319" s="49"/>
      <c r="E319" s="52" t="s">
        <v>7</v>
      </c>
      <c r="F319" s="51" t="s">
        <v>8</v>
      </c>
      <c r="G319" s="51"/>
      <c r="H319" s="45" t="s">
        <v>9</v>
      </c>
      <c r="I319" s="45"/>
      <c r="J319" s="53" t="s">
        <v>10</v>
      </c>
      <c r="K319" s="53"/>
      <c r="L319" s="52" t="s">
        <v>7</v>
      </c>
      <c r="M319" s="51" t="s">
        <v>8</v>
      </c>
      <c r="N319" s="51"/>
      <c r="O319" s="45" t="s">
        <v>9</v>
      </c>
      <c r="P319" s="45"/>
      <c r="Q319" s="45"/>
      <c r="R319" s="45"/>
      <c r="S319" s="46" t="s">
        <v>10</v>
      </c>
      <c r="T319" s="46"/>
    </row>
    <row r="320" spans="1:20" ht="15.75">
      <c r="A320" s="49"/>
      <c r="B320" s="49"/>
      <c r="C320" s="49"/>
      <c r="D320" s="49"/>
      <c r="E320" s="52"/>
      <c r="F320" s="39" t="s">
        <v>11</v>
      </c>
      <c r="G320" s="40" t="s">
        <v>12</v>
      </c>
      <c r="H320" s="39" t="s">
        <v>11</v>
      </c>
      <c r="I320" s="41" t="s">
        <v>12</v>
      </c>
      <c r="J320" s="42" t="s">
        <v>7</v>
      </c>
      <c r="K320" s="43" t="s">
        <v>12</v>
      </c>
      <c r="L320" s="52"/>
      <c r="M320" s="39" t="s">
        <v>11</v>
      </c>
      <c r="N320" s="40" t="s">
        <v>12</v>
      </c>
      <c r="O320" s="48" t="s">
        <v>11</v>
      </c>
      <c r="P320" s="48"/>
      <c r="Q320" s="48"/>
      <c r="R320" s="41" t="s">
        <v>12</v>
      </c>
      <c r="S320" s="42" t="s">
        <v>7</v>
      </c>
      <c r="T320" s="47" t="s">
        <v>12</v>
      </c>
    </row>
    <row r="321" spans="1:20" ht="15.75">
      <c r="A321" s="49"/>
      <c r="B321" s="49"/>
      <c r="C321" s="49"/>
      <c r="D321" s="49"/>
      <c r="E321" s="52"/>
      <c r="F321" s="39"/>
      <c r="G321" s="40"/>
      <c r="H321" s="39"/>
      <c r="I321" s="41"/>
      <c r="J321" s="42"/>
      <c r="K321" s="43"/>
      <c r="L321" s="52"/>
      <c r="M321" s="39"/>
      <c r="N321" s="40"/>
      <c r="O321" s="34" t="s">
        <v>13</v>
      </c>
      <c r="P321" s="4" t="s">
        <v>14</v>
      </c>
      <c r="Q321" s="4" t="s">
        <v>15</v>
      </c>
      <c r="R321" s="41"/>
      <c r="S321" s="42"/>
      <c r="T321" s="47"/>
    </row>
    <row r="322" spans="1:20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>
      <c r="A323" s="5" t="s">
        <v>53</v>
      </c>
      <c r="B323" s="5" t="s">
        <v>54</v>
      </c>
      <c r="C323" s="5" t="s">
        <v>16</v>
      </c>
      <c r="D323" s="5" t="s">
        <v>22</v>
      </c>
      <c r="E323" s="6">
        <f t="shared" ref="E323" si="309">F323+H323+J323</f>
        <v>2</v>
      </c>
      <c r="F323" s="7">
        <v>2</v>
      </c>
      <c r="G323" s="8">
        <f t="shared" ref="G323" si="310">IF(F323&gt;0,(F323*100/(E323-J323)),0)</f>
        <v>100</v>
      </c>
      <c r="H323" s="7">
        <v>0</v>
      </c>
      <c r="I323" s="9">
        <f t="shared" ref="I323" si="311">IF(H323&gt;0,(H323*100/(E323-J323)),0)</f>
        <v>0</v>
      </c>
      <c r="J323" s="10">
        <v>0</v>
      </c>
      <c r="K323" s="11">
        <f t="shared" ref="K323" si="312">IF(J323&gt;0,(J323*100/(E323)),0)</f>
        <v>0</v>
      </c>
      <c r="L323" s="6">
        <f t="shared" ref="L323" si="313">M323+Q323+S323</f>
        <v>5</v>
      </c>
      <c r="M323" s="7">
        <v>1</v>
      </c>
      <c r="N323" s="8">
        <f t="shared" ref="N323:N326" si="314">IF(M323&gt;0,(M323*100/(L323-S323)),0)</f>
        <v>20</v>
      </c>
      <c r="O323" s="7">
        <v>4</v>
      </c>
      <c r="P323" s="7">
        <v>0</v>
      </c>
      <c r="Q323" s="7">
        <f t="shared" ref="Q323" si="315">SUM(O323:P323)</f>
        <v>4</v>
      </c>
      <c r="R323" s="13">
        <f t="shared" ref="R323:R326" si="316">IF(Q323&gt;0,(Q323*100/(L323-S323)),0)</f>
        <v>80</v>
      </c>
      <c r="S323" s="34">
        <v>0</v>
      </c>
      <c r="T323" s="14">
        <f t="shared" ref="T323" si="317">IF(S323&gt;0,(S323*100/(L323)),0)</f>
        <v>0</v>
      </c>
    </row>
    <row r="324" spans="1:20" ht="15.75">
      <c r="A324" s="5" t="s">
        <v>53</v>
      </c>
      <c r="B324" s="5" t="s">
        <v>54</v>
      </c>
      <c r="C324" s="5" t="s">
        <v>16</v>
      </c>
      <c r="D324" s="5" t="s">
        <v>17</v>
      </c>
      <c r="E324" s="6">
        <f>F324+H324+J324</f>
        <v>27</v>
      </c>
      <c r="F324" s="7">
        <v>14</v>
      </c>
      <c r="G324" s="8">
        <f t="shared" ref="G324" si="318">IF(F324&gt;0,(F324*100/(E324-J324)),0)</f>
        <v>51.851851851851855</v>
      </c>
      <c r="H324" s="7">
        <v>13</v>
      </c>
      <c r="I324" s="9">
        <f t="shared" ref="I324" si="319">IF(H324&gt;0,(H324*100/(E324-J324)),0)</f>
        <v>48.148148148148145</v>
      </c>
      <c r="J324" s="10">
        <v>0</v>
      </c>
      <c r="K324" s="11">
        <f t="shared" ref="K324" si="320">IF(J324&gt;0,(J324*100/(E324)),0)</f>
        <v>0</v>
      </c>
      <c r="L324" s="6">
        <f t="shared" ref="L324" si="321">M324+Q324+S324</f>
        <v>56</v>
      </c>
      <c r="M324" s="7">
        <v>12</v>
      </c>
      <c r="N324" s="8">
        <f t="shared" ref="N324" si="322">IF(M324&gt;0,(M324*100/(L324-S324)),0)</f>
        <v>28.571428571428573</v>
      </c>
      <c r="O324" s="7">
        <v>8</v>
      </c>
      <c r="P324" s="7">
        <v>22</v>
      </c>
      <c r="Q324" s="7">
        <f t="shared" ref="Q324" si="323">SUM(O324:P324)</f>
        <v>30</v>
      </c>
      <c r="R324" s="13">
        <f t="shared" ref="R324" si="324">IF(Q324&gt;0,(Q324*100/(L324-S324)),0)</f>
        <v>71.428571428571431</v>
      </c>
      <c r="S324" s="34">
        <v>14</v>
      </c>
      <c r="T324" s="14">
        <f t="shared" ref="T324" si="325">IF(S324&gt;0,(S324*100/(L324)),0)</f>
        <v>25</v>
      </c>
    </row>
    <row r="325" spans="1:20" ht="16.5" thickBot="1">
      <c r="A325" s="36" t="s">
        <v>15</v>
      </c>
      <c r="B325" s="36"/>
      <c r="C325" s="36"/>
      <c r="D325" s="36"/>
      <c r="E325" s="15">
        <v>29</v>
      </c>
      <c r="F325" s="15">
        <v>16</v>
      </c>
      <c r="G325" s="8">
        <f>IF(F325&gt;0,(F325*100/(E325-J325)),0)</f>
        <v>55.172413793103445</v>
      </c>
      <c r="H325" s="15">
        <v>13</v>
      </c>
      <c r="I325" s="9">
        <f>IF(H325&gt;0,(H325*100/(E325-J325)),0)</f>
        <v>44.827586206896555</v>
      </c>
      <c r="J325" s="15">
        <f>SUM(J323:J323)</f>
        <v>0</v>
      </c>
      <c r="K325" s="11">
        <f>IF(J325&gt;0,(J325*100/(E325)),0)</f>
        <v>0</v>
      </c>
      <c r="L325" s="6">
        <v>61</v>
      </c>
      <c r="M325" s="7">
        <v>13</v>
      </c>
      <c r="N325" s="8">
        <v>12</v>
      </c>
      <c r="O325" s="7">
        <v>4</v>
      </c>
      <c r="P325" s="7">
        <v>22</v>
      </c>
      <c r="Q325" s="16">
        <v>30</v>
      </c>
      <c r="R325" s="9">
        <f t="shared" si="316"/>
        <v>63.829787234042556</v>
      </c>
      <c r="S325" s="15">
        <v>14</v>
      </c>
      <c r="T325" s="11">
        <f>IF(S325&gt;0,(S325*100/(L325)),0)</f>
        <v>22.950819672131146</v>
      </c>
    </row>
    <row r="326" spans="1:20" ht="16.5" thickBot="1">
      <c r="A326" s="37" t="s">
        <v>18</v>
      </c>
      <c r="B326" s="37"/>
      <c r="C326" s="37"/>
      <c r="D326" s="38"/>
      <c r="E326" s="17">
        <v>29</v>
      </c>
      <c r="F326" s="18">
        <v>16</v>
      </c>
      <c r="G326" s="19">
        <f>IF(F326&gt;0,(F326*100/(E326-J326)),0)</f>
        <v>55.172413793103445</v>
      </c>
      <c r="H326" s="18">
        <v>13</v>
      </c>
      <c r="I326" s="20">
        <f>IF(H326&gt;0,(H326*100/(E326-J326)),0)</f>
        <v>44.827586206896555</v>
      </c>
      <c r="J326" s="21">
        <f>J325</f>
        <v>0</v>
      </c>
      <c r="K326" s="22">
        <f>IF(J326&gt;0,(J326*100/(E326)),0)</f>
        <v>0</v>
      </c>
      <c r="L326" s="17">
        <f>L325</f>
        <v>61</v>
      </c>
      <c r="M326" s="18">
        <f>M325</f>
        <v>13</v>
      </c>
      <c r="N326" s="19">
        <f t="shared" si="314"/>
        <v>27.659574468085108</v>
      </c>
      <c r="O326" s="18">
        <f>O325</f>
        <v>4</v>
      </c>
      <c r="P326" s="18">
        <v>22</v>
      </c>
      <c r="Q326" s="18">
        <v>30</v>
      </c>
      <c r="R326" s="20">
        <f t="shared" si="316"/>
        <v>63.829787234042556</v>
      </c>
      <c r="S326" s="18">
        <f t="shared" ref="S326" si="326">S325</f>
        <v>14</v>
      </c>
      <c r="T326" s="22">
        <f>IF(S326&gt;0,(S326*100/(L326)),0)</f>
        <v>22.950819672131146</v>
      </c>
    </row>
    <row r="327" spans="1:20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1:20" ht="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0" ht="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1:20" ht="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ht="1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</sheetData>
  <mergeCells count="661">
    <mergeCell ref="L4:T4"/>
    <mergeCell ref="E4:K4"/>
    <mergeCell ref="C4:D7"/>
    <mergeCell ref="A4:B4"/>
    <mergeCell ref="A5:A7"/>
    <mergeCell ref="M6:M7"/>
    <mergeCell ref="N6:N7"/>
    <mergeCell ref="O6:Q6"/>
    <mergeCell ref="R6:R7"/>
    <mergeCell ref="S6:S7"/>
    <mergeCell ref="T6:T7"/>
    <mergeCell ref="S5:T5"/>
    <mergeCell ref="O5:R5"/>
    <mergeCell ref="M5:N5"/>
    <mergeCell ref="L5:L7"/>
    <mergeCell ref="J5:K5"/>
    <mergeCell ref="H5:I5"/>
    <mergeCell ref="F5:G5"/>
    <mergeCell ref="E5:E7"/>
    <mergeCell ref="B5:B7"/>
    <mergeCell ref="F6:F7"/>
    <mergeCell ref="G6:G7"/>
    <mergeCell ref="H6:H7"/>
    <mergeCell ref="I6:I7"/>
    <mergeCell ref="A326:D326"/>
    <mergeCell ref="A9:T9"/>
    <mergeCell ref="A14:D14"/>
    <mergeCell ref="A15:D15"/>
    <mergeCell ref="J320:J321"/>
    <mergeCell ref="K320:K321"/>
    <mergeCell ref="M320:M321"/>
    <mergeCell ref="N320:N321"/>
    <mergeCell ref="O320:Q320"/>
    <mergeCell ref="R320:R321"/>
    <mergeCell ref="S320:S321"/>
    <mergeCell ref="T320:T321"/>
    <mergeCell ref="A325:D325"/>
    <mergeCell ref="A315:T315"/>
    <mergeCell ref="A316:T316"/>
    <mergeCell ref="A318:B318"/>
    <mergeCell ref="C318:D321"/>
    <mergeCell ref="E318:K318"/>
    <mergeCell ref="L318:T318"/>
    <mergeCell ref="A319:A321"/>
    <mergeCell ref="B319:B321"/>
    <mergeCell ref="E319:E321"/>
    <mergeCell ref="F319:G319"/>
    <mergeCell ref="H319:I319"/>
    <mergeCell ref="J319:K319"/>
    <mergeCell ref="L319:L321"/>
    <mergeCell ref="M319:N319"/>
    <mergeCell ref="O319:R319"/>
    <mergeCell ref="S319:T319"/>
    <mergeCell ref="F320:F321"/>
    <mergeCell ref="G320:G321"/>
    <mergeCell ref="H320:H321"/>
    <mergeCell ref="I320:I321"/>
    <mergeCell ref="A311:D311"/>
    <mergeCell ref="A312:D312"/>
    <mergeCell ref="M307:M308"/>
    <mergeCell ref="N307:N308"/>
    <mergeCell ref="O307:Q307"/>
    <mergeCell ref="R307:R308"/>
    <mergeCell ref="S307:S308"/>
    <mergeCell ref="T307:T308"/>
    <mergeCell ref="L306:L308"/>
    <mergeCell ref="M306:N306"/>
    <mergeCell ref="O306:R306"/>
    <mergeCell ref="S306:T306"/>
    <mergeCell ref="F307:F308"/>
    <mergeCell ref="G307:G308"/>
    <mergeCell ref="H307:H308"/>
    <mergeCell ref="I307:I308"/>
    <mergeCell ref="J307:J308"/>
    <mergeCell ref="K307:K308"/>
    <mergeCell ref="A305:B305"/>
    <mergeCell ref="C305:D308"/>
    <mergeCell ref="E305:K305"/>
    <mergeCell ref="L305:T305"/>
    <mergeCell ref="A306:A308"/>
    <mergeCell ref="B306:B308"/>
    <mergeCell ref="E306:E308"/>
    <mergeCell ref="F306:G306"/>
    <mergeCell ref="H306:I306"/>
    <mergeCell ref="J306:K306"/>
    <mergeCell ref="A298:D298"/>
    <mergeCell ref="A299:D299"/>
    <mergeCell ref="A302:T302"/>
    <mergeCell ref="A303:T303"/>
    <mergeCell ref="F294:F295"/>
    <mergeCell ref="G294:G295"/>
    <mergeCell ref="H294:H295"/>
    <mergeCell ref="I294:I295"/>
    <mergeCell ref="J294:J295"/>
    <mergeCell ref="K294:K295"/>
    <mergeCell ref="A289:T289"/>
    <mergeCell ref="A290:T290"/>
    <mergeCell ref="A292:B292"/>
    <mergeCell ref="C292:D295"/>
    <mergeCell ref="E292:K292"/>
    <mergeCell ref="L292:T292"/>
    <mergeCell ref="A293:A295"/>
    <mergeCell ref="B293:B295"/>
    <mergeCell ref="E293:E295"/>
    <mergeCell ref="F293:G293"/>
    <mergeCell ref="H293:I293"/>
    <mergeCell ref="J293:K293"/>
    <mergeCell ref="L293:L295"/>
    <mergeCell ref="M293:N293"/>
    <mergeCell ref="O293:R293"/>
    <mergeCell ref="S293:T293"/>
    <mergeCell ref="M294:M295"/>
    <mergeCell ref="N294:N295"/>
    <mergeCell ref="O294:Q294"/>
    <mergeCell ref="R294:R295"/>
    <mergeCell ref="S294:S295"/>
    <mergeCell ref="T294:T295"/>
    <mergeCell ref="A285:D285"/>
    <mergeCell ref="A286:D286"/>
    <mergeCell ref="O280:R280"/>
    <mergeCell ref="S280:T280"/>
    <mergeCell ref="F281:F282"/>
    <mergeCell ref="G281:G282"/>
    <mergeCell ref="H281:H282"/>
    <mergeCell ref="I281:I282"/>
    <mergeCell ref="J281:J282"/>
    <mergeCell ref="K281:K282"/>
    <mergeCell ref="M281:M282"/>
    <mergeCell ref="N281:N282"/>
    <mergeCell ref="E280:E282"/>
    <mergeCell ref="F280:G280"/>
    <mergeCell ref="H280:I280"/>
    <mergeCell ref="J280:K280"/>
    <mergeCell ref="L280:L282"/>
    <mergeCell ref="M280:N280"/>
    <mergeCell ref="S266:T266"/>
    <mergeCell ref="A272:D272"/>
    <mergeCell ref="A273:D273"/>
    <mergeCell ref="A276:T276"/>
    <mergeCell ref="A277:T277"/>
    <mergeCell ref="K267:K268"/>
    <mergeCell ref="A279:B279"/>
    <mergeCell ref="C279:D282"/>
    <mergeCell ref="E279:K279"/>
    <mergeCell ref="L279:T279"/>
    <mergeCell ref="A280:A282"/>
    <mergeCell ref="B280:B282"/>
    <mergeCell ref="O281:Q281"/>
    <mergeCell ref="R281:R282"/>
    <mergeCell ref="S281:S282"/>
    <mergeCell ref="T281:T282"/>
    <mergeCell ref="A265:B265"/>
    <mergeCell ref="C265:D268"/>
    <mergeCell ref="E265:K265"/>
    <mergeCell ref="M267:M268"/>
    <mergeCell ref="N267:N268"/>
    <mergeCell ref="O267:Q267"/>
    <mergeCell ref="R267:R268"/>
    <mergeCell ref="S267:S268"/>
    <mergeCell ref="L265:T265"/>
    <mergeCell ref="A266:A268"/>
    <mergeCell ref="B266:B268"/>
    <mergeCell ref="E266:E268"/>
    <mergeCell ref="F266:G266"/>
    <mergeCell ref="H266:I266"/>
    <mergeCell ref="J266:K266"/>
    <mergeCell ref="F267:F268"/>
    <mergeCell ref="G267:G268"/>
    <mergeCell ref="H267:H268"/>
    <mergeCell ref="I267:I268"/>
    <mergeCell ref="J267:J268"/>
    <mergeCell ref="T267:T268"/>
    <mergeCell ref="L266:L268"/>
    <mergeCell ref="M266:N266"/>
    <mergeCell ref="O266:R266"/>
    <mergeCell ref="A263:T263"/>
    <mergeCell ref="S252:T252"/>
    <mergeCell ref="A257:D257"/>
    <mergeCell ref="A258:D258"/>
    <mergeCell ref="K253:K254"/>
    <mergeCell ref="A251:B251"/>
    <mergeCell ref="C251:D254"/>
    <mergeCell ref="E251:K251"/>
    <mergeCell ref="M253:M254"/>
    <mergeCell ref="N253:N254"/>
    <mergeCell ref="O253:Q253"/>
    <mergeCell ref="R253:R254"/>
    <mergeCell ref="S253:S254"/>
    <mergeCell ref="L251:T251"/>
    <mergeCell ref="A252:A254"/>
    <mergeCell ref="B252:B254"/>
    <mergeCell ref="E252:E254"/>
    <mergeCell ref="F252:G252"/>
    <mergeCell ref="H252:I252"/>
    <mergeCell ref="J252:K252"/>
    <mergeCell ref="F253:F254"/>
    <mergeCell ref="G253:G254"/>
    <mergeCell ref="H253:H254"/>
    <mergeCell ref="T253:T254"/>
    <mergeCell ref="L252:L254"/>
    <mergeCell ref="M252:N252"/>
    <mergeCell ref="O252:R252"/>
    <mergeCell ref="A248:T248"/>
    <mergeCell ref="A249:T249"/>
    <mergeCell ref="A242:D242"/>
    <mergeCell ref="A243:D243"/>
    <mergeCell ref="A262:T262"/>
    <mergeCell ref="F238:F239"/>
    <mergeCell ref="G238:G239"/>
    <mergeCell ref="H238:H239"/>
    <mergeCell ref="I238:I239"/>
    <mergeCell ref="J238:J239"/>
    <mergeCell ref="K238:K239"/>
    <mergeCell ref="M238:M239"/>
    <mergeCell ref="N238:N239"/>
    <mergeCell ref="I253:I254"/>
    <mergeCell ref="J253:J254"/>
    <mergeCell ref="E237:E239"/>
    <mergeCell ref="F237:G237"/>
    <mergeCell ref="H237:I237"/>
    <mergeCell ref="J237:K237"/>
    <mergeCell ref="L237:L239"/>
    <mergeCell ref="M237:N237"/>
    <mergeCell ref="S223:T223"/>
    <mergeCell ref="A229:D229"/>
    <mergeCell ref="A230:D230"/>
    <mergeCell ref="A233:T233"/>
    <mergeCell ref="A234:T234"/>
    <mergeCell ref="K224:K225"/>
    <mergeCell ref="A236:B236"/>
    <mergeCell ref="C236:D239"/>
    <mergeCell ref="E236:K236"/>
    <mergeCell ref="L236:T236"/>
    <mergeCell ref="A237:A239"/>
    <mergeCell ref="B237:B239"/>
    <mergeCell ref="O238:Q238"/>
    <mergeCell ref="R238:R239"/>
    <mergeCell ref="S238:S239"/>
    <mergeCell ref="T238:T239"/>
    <mergeCell ref="O237:R237"/>
    <mergeCell ref="S237:T237"/>
    <mergeCell ref="A222:B222"/>
    <mergeCell ref="C222:D225"/>
    <mergeCell ref="E222:K222"/>
    <mergeCell ref="M224:M225"/>
    <mergeCell ref="N224:N225"/>
    <mergeCell ref="O224:Q224"/>
    <mergeCell ref="R224:R225"/>
    <mergeCell ref="S224:S225"/>
    <mergeCell ref="L222:T222"/>
    <mergeCell ref="A223:A225"/>
    <mergeCell ref="B223:B225"/>
    <mergeCell ref="E223:E225"/>
    <mergeCell ref="F223:G223"/>
    <mergeCell ref="H223:I223"/>
    <mergeCell ref="J223:K223"/>
    <mergeCell ref="F224:F225"/>
    <mergeCell ref="G224:G225"/>
    <mergeCell ref="H224:H225"/>
    <mergeCell ref="I224:I225"/>
    <mergeCell ref="J224:J225"/>
    <mergeCell ref="T224:T225"/>
    <mergeCell ref="L223:L225"/>
    <mergeCell ref="M223:N223"/>
    <mergeCell ref="O223:R223"/>
    <mergeCell ref="A219:T219"/>
    <mergeCell ref="A220:T220"/>
    <mergeCell ref="A213:D213"/>
    <mergeCell ref="A214:D214"/>
    <mergeCell ref="O208:R208"/>
    <mergeCell ref="S208:T208"/>
    <mergeCell ref="F209:F210"/>
    <mergeCell ref="G209:G210"/>
    <mergeCell ref="H209:H210"/>
    <mergeCell ref="I209:I210"/>
    <mergeCell ref="J209:J210"/>
    <mergeCell ref="K209:K210"/>
    <mergeCell ref="M209:M210"/>
    <mergeCell ref="N209:N210"/>
    <mergeCell ref="E208:E210"/>
    <mergeCell ref="F208:G208"/>
    <mergeCell ref="H208:I208"/>
    <mergeCell ref="J208:K208"/>
    <mergeCell ref="L208:L210"/>
    <mergeCell ref="M208:N208"/>
    <mergeCell ref="S195:T195"/>
    <mergeCell ref="A200:D200"/>
    <mergeCell ref="A201:D201"/>
    <mergeCell ref="A204:T204"/>
    <mergeCell ref="A205:T205"/>
    <mergeCell ref="K196:K197"/>
    <mergeCell ref="A207:B207"/>
    <mergeCell ref="C207:D210"/>
    <mergeCell ref="E207:K207"/>
    <mergeCell ref="L207:T207"/>
    <mergeCell ref="A208:A210"/>
    <mergeCell ref="B208:B210"/>
    <mergeCell ref="O209:Q209"/>
    <mergeCell ref="R209:R210"/>
    <mergeCell ref="S209:S210"/>
    <mergeCell ref="T209:T210"/>
    <mergeCell ref="A194:B194"/>
    <mergeCell ref="C194:D197"/>
    <mergeCell ref="E194:K194"/>
    <mergeCell ref="M196:M197"/>
    <mergeCell ref="N196:N197"/>
    <mergeCell ref="O196:Q196"/>
    <mergeCell ref="R196:R197"/>
    <mergeCell ref="S196:S197"/>
    <mergeCell ref="L194:T194"/>
    <mergeCell ref="A195:A197"/>
    <mergeCell ref="B195:B197"/>
    <mergeCell ref="E195:E197"/>
    <mergeCell ref="F195:G195"/>
    <mergeCell ref="H195:I195"/>
    <mergeCell ref="J195:K195"/>
    <mergeCell ref="F196:F197"/>
    <mergeCell ref="G196:G197"/>
    <mergeCell ref="H196:H197"/>
    <mergeCell ref="I196:I197"/>
    <mergeCell ref="J196:J197"/>
    <mergeCell ref="T196:T197"/>
    <mergeCell ref="L195:L197"/>
    <mergeCell ref="M195:N195"/>
    <mergeCell ref="O195:R195"/>
    <mergeCell ref="A191:T191"/>
    <mergeCell ref="A192:T192"/>
    <mergeCell ref="A186:D186"/>
    <mergeCell ref="A187:D187"/>
    <mergeCell ref="O181:R181"/>
    <mergeCell ref="S181:T181"/>
    <mergeCell ref="F182:F183"/>
    <mergeCell ref="G182:G183"/>
    <mergeCell ref="H182:H183"/>
    <mergeCell ref="I182:I183"/>
    <mergeCell ref="J182:J183"/>
    <mergeCell ref="K182:K183"/>
    <mergeCell ref="M182:M183"/>
    <mergeCell ref="N182:N183"/>
    <mergeCell ref="E181:E183"/>
    <mergeCell ref="F181:G181"/>
    <mergeCell ref="H181:I181"/>
    <mergeCell ref="J181:K181"/>
    <mergeCell ref="L181:L183"/>
    <mergeCell ref="M181:N181"/>
    <mergeCell ref="S166:T166"/>
    <mergeCell ref="A173:D173"/>
    <mergeCell ref="A174:D174"/>
    <mergeCell ref="A177:T177"/>
    <mergeCell ref="A178:T178"/>
    <mergeCell ref="K167:K168"/>
    <mergeCell ref="A180:B180"/>
    <mergeCell ref="C180:D183"/>
    <mergeCell ref="E180:K180"/>
    <mergeCell ref="L180:T180"/>
    <mergeCell ref="A181:A183"/>
    <mergeCell ref="B181:B183"/>
    <mergeCell ref="O182:Q182"/>
    <mergeCell ref="R182:R183"/>
    <mergeCell ref="S182:S183"/>
    <mergeCell ref="T182:T183"/>
    <mergeCell ref="A165:B165"/>
    <mergeCell ref="C165:D168"/>
    <mergeCell ref="E165:K165"/>
    <mergeCell ref="M167:M168"/>
    <mergeCell ref="N167:N168"/>
    <mergeCell ref="O167:Q167"/>
    <mergeCell ref="R167:R168"/>
    <mergeCell ref="S167:S168"/>
    <mergeCell ref="L165:T165"/>
    <mergeCell ref="A166:A168"/>
    <mergeCell ref="B166:B168"/>
    <mergeCell ref="E166:E168"/>
    <mergeCell ref="F166:G166"/>
    <mergeCell ref="H166:I166"/>
    <mergeCell ref="J166:K166"/>
    <mergeCell ref="F167:F168"/>
    <mergeCell ref="G167:G168"/>
    <mergeCell ref="H167:H168"/>
    <mergeCell ref="I167:I168"/>
    <mergeCell ref="J167:J168"/>
    <mergeCell ref="T167:T168"/>
    <mergeCell ref="L166:L168"/>
    <mergeCell ref="M166:N166"/>
    <mergeCell ref="O166:R166"/>
    <mergeCell ref="A158:D158"/>
    <mergeCell ref="A159:D159"/>
    <mergeCell ref="A162:T162"/>
    <mergeCell ref="A163:T163"/>
    <mergeCell ref="F154:F155"/>
    <mergeCell ref="G154:G155"/>
    <mergeCell ref="H154:H155"/>
    <mergeCell ref="I154:I155"/>
    <mergeCell ref="J154:J155"/>
    <mergeCell ref="K154:K155"/>
    <mergeCell ref="A149:T149"/>
    <mergeCell ref="A150:T150"/>
    <mergeCell ref="A152:B152"/>
    <mergeCell ref="C152:D155"/>
    <mergeCell ref="E152:K152"/>
    <mergeCell ref="L152:T152"/>
    <mergeCell ref="A153:A155"/>
    <mergeCell ref="B153:B155"/>
    <mergeCell ref="E153:E155"/>
    <mergeCell ref="F153:G153"/>
    <mergeCell ref="H153:I153"/>
    <mergeCell ref="J153:K153"/>
    <mergeCell ref="L153:L155"/>
    <mergeCell ref="M153:N153"/>
    <mergeCell ref="O153:R153"/>
    <mergeCell ref="S153:T153"/>
    <mergeCell ref="M154:M155"/>
    <mergeCell ref="N154:N155"/>
    <mergeCell ref="O154:Q154"/>
    <mergeCell ref="R154:R155"/>
    <mergeCell ref="S154:S155"/>
    <mergeCell ref="T154:T155"/>
    <mergeCell ref="A145:D145"/>
    <mergeCell ref="A146:D146"/>
    <mergeCell ref="O136:R136"/>
    <mergeCell ref="S136:T136"/>
    <mergeCell ref="F137:F138"/>
    <mergeCell ref="G137:G138"/>
    <mergeCell ref="H137:H138"/>
    <mergeCell ref="I137:I138"/>
    <mergeCell ref="J137:J138"/>
    <mergeCell ref="K137:K138"/>
    <mergeCell ref="M137:M138"/>
    <mergeCell ref="N137:N138"/>
    <mergeCell ref="E136:E138"/>
    <mergeCell ref="F136:G136"/>
    <mergeCell ref="H136:I136"/>
    <mergeCell ref="J136:K136"/>
    <mergeCell ref="L136:L138"/>
    <mergeCell ref="M136:N136"/>
    <mergeCell ref="S119:T119"/>
    <mergeCell ref="A128:D128"/>
    <mergeCell ref="A129:D129"/>
    <mergeCell ref="A132:T132"/>
    <mergeCell ref="A133:T133"/>
    <mergeCell ref="K120:K121"/>
    <mergeCell ref="A135:B135"/>
    <mergeCell ref="C135:D138"/>
    <mergeCell ref="E135:K135"/>
    <mergeCell ref="L135:T135"/>
    <mergeCell ref="A136:A138"/>
    <mergeCell ref="B136:B138"/>
    <mergeCell ref="O137:Q137"/>
    <mergeCell ref="R137:R138"/>
    <mergeCell ref="S137:S138"/>
    <mergeCell ref="T137:T138"/>
    <mergeCell ref="A118:B118"/>
    <mergeCell ref="C118:D121"/>
    <mergeCell ref="E118:K118"/>
    <mergeCell ref="M120:M121"/>
    <mergeCell ref="N120:N121"/>
    <mergeCell ref="O120:Q120"/>
    <mergeCell ref="R120:R121"/>
    <mergeCell ref="S120:S121"/>
    <mergeCell ref="L118:T118"/>
    <mergeCell ref="A119:A121"/>
    <mergeCell ref="B119:B121"/>
    <mergeCell ref="E119:E121"/>
    <mergeCell ref="F119:G119"/>
    <mergeCell ref="H119:I119"/>
    <mergeCell ref="J119:K119"/>
    <mergeCell ref="F120:F121"/>
    <mergeCell ref="G120:G121"/>
    <mergeCell ref="H120:H121"/>
    <mergeCell ref="I120:I121"/>
    <mergeCell ref="J120:J121"/>
    <mergeCell ref="T120:T121"/>
    <mergeCell ref="L119:L121"/>
    <mergeCell ref="M119:N119"/>
    <mergeCell ref="O119:R119"/>
    <mergeCell ref="A94:D94"/>
    <mergeCell ref="A95:D95"/>
    <mergeCell ref="A115:T115"/>
    <mergeCell ref="A116:T116"/>
    <mergeCell ref="F90:F91"/>
    <mergeCell ref="G90:G91"/>
    <mergeCell ref="H90:H91"/>
    <mergeCell ref="I90:I91"/>
    <mergeCell ref="J90:J91"/>
    <mergeCell ref="K90:K91"/>
    <mergeCell ref="A98:T98"/>
    <mergeCell ref="A99:T99"/>
    <mergeCell ref="A101:B101"/>
    <mergeCell ref="C101:D104"/>
    <mergeCell ref="E101:K101"/>
    <mergeCell ref="L101:T101"/>
    <mergeCell ref="A102:A104"/>
    <mergeCell ref="B102:B104"/>
    <mergeCell ref="E102:E104"/>
    <mergeCell ref="F102:G102"/>
    <mergeCell ref="H102:I102"/>
    <mergeCell ref="J102:K102"/>
    <mergeCell ref="L102:L104"/>
    <mergeCell ref="M102:N102"/>
    <mergeCell ref="A85:T85"/>
    <mergeCell ref="A86:T86"/>
    <mergeCell ref="A88:B88"/>
    <mergeCell ref="C88:D91"/>
    <mergeCell ref="E88:K88"/>
    <mergeCell ref="L88:T88"/>
    <mergeCell ref="A89:A91"/>
    <mergeCell ref="B89:B91"/>
    <mergeCell ref="E89:E91"/>
    <mergeCell ref="F89:G89"/>
    <mergeCell ref="H89:I89"/>
    <mergeCell ref="J89:K89"/>
    <mergeCell ref="L89:L91"/>
    <mergeCell ref="M89:N89"/>
    <mergeCell ref="O89:R89"/>
    <mergeCell ref="S89:T89"/>
    <mergeCell ref="M90:M91"/>
    <mergeCell ref="N90:N91"/>
    <mergeCell ref="O90:Q90"/>
    <mergeCell ref="R90:R91"/>
    <mergeCell ref="S90:S91"/>
    <mergeCell ref="T90:T91"/>
    <mergeCell ref="A81:D81"/>
    <mergeCell ref="A82:D82"/>
    <mergeCell ref="O73:R73"/>
    <mergeCell ref="S73:T73"/>
    <mergeCell ref="F74:F75"/>
    <mergeCell ref="G74:G75"/>
    <mergeCell ref="H74:H75"/>
    <mergeCell ref="I74:I75"/>
    <mergeCell ref="J74:J75"/>
    <mergeCell ref="K74:K75"/>
    <mergeCell ref="M74:M75"/>
    <mergeCell ref="N74:N75"/>
    <mergeCell ref="E73:E75"/>
    <mergeCell ref="F73:G73"/>
    <mergeCell ref="H73:I73"/>
    <mergeCell ref="J73:K73"/>
    <mergeCell ref="L73:L75"/>
    <mergeCell ref="M73:N73"/>
    <mergeCell ref="A66:D66"/>
    <mergeCell ref="A69:T69"/>
    <mergeCell ref="A70:T70"/>
    <mergeCell ref="A72:B72"/>
    <mergeCell ref="C72:D75"/>
    <mergeCell ref="E72:K72"/>
    <mergeCell ref="L72:T72"/>
    <mergeCell ref="A73:A75"/>
    <mergeCell ref="B73:B75"/>
    <mergeCell ref="O74:Q74"/>
    <mergeCell ref="R74:R75"/>
    <mergeCell ref="S74:S75"/>
    <mergeCell ref="T74:T75"/>
    <mergeCell ref="O50:Q50"/>
    <mergeCell ref="R50:R51"/>
    <mergeCell ref="S50:S51"/>
    <mergeCell ref="T50:T51"/>
    <mergeCell ref="L49:L51"/>
    <mergeCell ref="M49:N49"/>
    <mergeCell ref="O49:R49"/>
    <mergeCell ref="S49:T49"/>
    <mergeCell ref="A65:D65"/>
    <mergeCell ref="L48:T48"/>
    <mergeCell ref="A49:A51"/>
    <mergeCell ref="B49:B51"/>
    <mergeCell ref="E49:E51"/>
    <mergeCell ref="F49:G49"/>
    <mergeCell ref="H49:I49"/>
    <mergeCell ref="J49:K49"/>
    <mergeCell ref="S36:S37"/>
    <mergeCell ref="T36:T37"/>
    <mergeCell ref="A41:D41"/>
    <mergeCell ref="A42:D42"/>
    <mergeCell ref="A45:T45"/>
    <mergeCell ref="A46:T46"/>
    <mergeCell ref="F50:F51"/>
    <mergeCell ref="G50:G51"/>
    <mergeCell ref="H50:H51"/>
    <mergeCell ref="I50:I51"/>
    <mergeCell ref="J50:J51"/>
    <mergeCell ref="K50:K51"/>
    <mergeCell ref="A48:B48"/>
    <mergeCell ref="C48:D51"/>
    <mergeCell ref="E48:K48"/>
    <mergeCell ref="M50:M51"/>
    <mergeCell ref="N50:N51"/>
    <mergeCell ref="A34:B34"/>
    <mergeCell ref="C34:D37"/>
    <mergeCell ref="E34:K34"/>
    <mergeCell ref="L34:T34"/>
    <mergeCell ref="A35:A37"/>
    <mergeCell ref="B35:B37"/>
    <mergeCell ref="E35:E37"/>
    <mergeCell ref="S35:T35"/>
    <mergeCell ref="F36:F37"/>
    <mergeCell ref="G36:G37"/>
    <mergeCell ref="H36:H37"/>
    <mergeCell ref="I36:I37"/>
    <mergeCell ref="J36:J37"/>
    <mergeCell ref="K36:K37"/>
    <mergeCell ref="M36:M37"/>
    <mergeCell ref="N36:N37"/>
    <mergeCell ref="O36:Q36"/>
    <mergeCell ref="F35:G35"/>
    <mergeCell ref="H35:I35"/>
    <mergeCell ref="J35:K35"/>
    <mergeCell ref="L35:L37"/>
    <mergeCell ref="M35:N35"/>
    <mergeCell ref="O35:R35"/>
    <mergeCell ref="R36:R37"/>
    <mergeCell ref="B22:B24"/>
    <mergeCell ref="E22:E24"/>
    <mergeCell ref="F22:G22"/>
    <mergeCell ref="H22:I22"/>
    <mergeCell ref="J22:K22"/>
    <mergeCell ref="L22:L24"/>
    <mergeCell ref="A28:D28"/>
    <mergeCell ref="A31:T31"/>
    <mergeCell ref="A32:T32"/>
    <mergeCell ref="M22:N22"/>
    <mergeCell ref="O22:R22"/>
    <mergeCell ref="S22:T22"/>
    <mergeCell ref="F23:F24"/>
    <mergeCell ref="G23:G24"/>
    <mergeCell ref="H23:H24"/>
    <mergeCell ref="I23:I24"/>
    <mergeCell ref="J23:J24"/>
    <mergeCell ref="K23:K24"/>
    <mergeCell ref="M23:M24"/>
    <mergeCell ref="J6:J7"/>
    <mergeCell ref="K6:K7"/>
    <mergeCell ref="A1:T1"/>
    <mergeCell ref="A2:T2"/>
    <mergeCell ref="O102:R102"/>
    <mergeCell ref="S102:T102"/>
    <mergeCell ref="R103:R104"/>
    <mergeCell ref="S103:S104"/>
    <mergeCell ref="T103:T104"/>
    <mergeCell ref="N103:N104"/>
    <mergeCell ref="O103:Q103"/>
    <mergeCell ref="A18:T18"/>
    <mergeCell ref="A19:T19"/>
    <mergeCell ref="A21:B21"/>
    <mergeCell ref="C21:D24"/>
    <mergeCell ref="E21:K21"/>
    <mergeCell ref="L21:T21"/>
    <mergeCell ref="A22:A24"/>
    <mergeCell ref="N23:N24"/>
    <mergeCell ref="O23:Q23"/>
    <mergeCell ref="R23:R24"/>
    <mergeCell ref="S23:S24"/>
    <mergeCell ref="T23:T24"/>
    <mergeCell ref="A27:D27"/>
    <mergeCell ref="A109:D109"/>
    <mergeCell ref="A110:D110"/>
    <mergeCell ref="F103:F104"/>
    <mergeCell ref="G103:G104"/>
    <mergeCell ref="H103:H104"/>
    <mergeCell ref="I103:I104"/>
    <mergeCell ref="J103:J104"/>
    <mergeCell ref="K103:K104"/>
    <mergeCell ref="M103:M104"/>
  </mergeCells>
  <pageMargins left="0.7" right="0.7" top="0.75" bottom="0.75" header="0.3" footer="0.3"/>
  <pageSetup paperSize="9" scale="59" orientation="landscape" r:id="rId1"/>
  <rowBreaks count="6" manualBreakCount="6">
    <brk id="66" max="16383" man="1"/>
    <brk id="114" max="16383" man="1"/>
    <brk id="161" max="16383" man="1"/>
    <brk id="201" max="16383" man="1"/>
    <brk id="259" max="19" man="1"/>
    <brk id="3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2015-04-08T08:58:54Z</cp:lastPrinted>
  <dcterms:created xsi:type="dcterms:W3CDTF">2014-07-24T07:48:14Z</dcterms:created>
  <dcterms:modified xsi:type="dcterms:W3CDTF">2015-05-28T10:56:07Z</dcterms:modified>
</cp:coreProperties>
</file>