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02\Home\tkwasny\Desktop\"/>
    </mc:Choice>
  </mc:AlternateContent>
  <bookViews>
    <workbookView xWindow="0" yWindow="0" windowWidth="24000" windowHeight="97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Arkusz1!$A$1:$T$401</definedName>
  </definedNames>
  <calcPr calcId="152511"/>
</workbook>
</file>

<file path=xl/calcChain.xml><?xml version="1.0" encoding="utf-8"?>
<calcChain xmlns="http://schemas.openxmlformats.org/spreadsheetml/2006/main">
  <c r="L399" i="1" l="1"/>
  <c r="N399" i="1"/>
  <c r="N386" i="1"/>
  <c r="L386" i="1"/>
  <c r="L373" i="1"/>
  <c r="N373" i="1" s="1"/>
  <c r="L372" i="1"/>
  <c r="N372" i="1"/>
  <c r="L359" i="1"/>
  <c r="L358" i="1"/>
  <c r="K345" i="1"/>
  <c r="L345" i="1"/>
  <c r="N345" i="1" s="1"/>
  <c r="Q345" i="1"/>
  <c r="R345" i="1"/>
  <c r="N332" i="1"/>
  <c r="L319" i="1"/>
  <c r="N319" i="1"/>
  <c r="N306" i="1"/>
  <c r="L306" i="1"/>
  <c r="L293" i="1"/>
  <c r="N293" i="1"/>
  <c r="L280" i="1"/>
  <c r="L267" i="1"/>
  <c r="L254" i="1"/>
  <c r="L241" i="1"/>
  <c r="R241" i="1" s="1"/>
  <c r="N241" i="1"/>
  <c r="L228" i="1"/>
  <c r="L215" i="1"/>
  <c r="L202" i="1"/>
  <c r="L201" i="1"/>
  <c r="L200" i="1"/>
  <c r="L187" i="1"/>
  <c r="K175" i="1"/>
  <c r="K174" i="1"/>
  <c r="L174" i="1"/>
  <c r="L173" i="1"/>
  <c r="L172" i="1"/>
  <c r="L171" i="1"/>
  <c r="L170" i="1"/>
  <c r="N175" i="1"/>
  <c r="N174" i="1"/>
  <c r="R158" i="1"/>
  <c r="R157" i="1"/>
  <c r="R156" i="1"/>
  <c r="R155" i="1"/>
  <c r="N158" i="1"/>
  <c r="N157" i="1"/>
  <c r="N156" i="1"/>
  <c r="N155" i="1"/>
  <c r="L157" i="1"/>
  <c r="L156" i="1"/>
  <c r="L155" i="1"/>
  <c r="L154" i="1"/>
  <c r="L139" i="1"/>
  <c r="L138" i="1"/>
  <c r="L137" i="1"/>
  <c r="T96" i="1"/>
  <c r="T95" i="1"/>
  <c r="T94" i="1"/>
  <c r="T93" i="1"/>
  <c r="T92" i="1"/>
  <c r="T91" i="1"/>
  <c r="T90" i="1"/>
  <c r="T89" i="1"/>
  <c r="T88" i="1"/>
  <c r="Q10" i="1"/>
  <c r="P10" i="1"/>
  <c r="O10" i="1"/>
  <c r="M10" i="1"/>
  <c r="J10" i="1"/>
  <c r="H10" i="1"/>
  <c r="I111" i="1"/>
  <c r="J159" i="1"/>
  <c r="I154" i="1"/>
  <c r="I174" i="1"/>
  <c r="I401" i="1"/>
  <c r="G215" i="1"/>
  <c r="G141" i="1"/>
  <c r="G111" i="1"/>
  <c r="E202" i="1" l="1"/>
  <c r="E201" i="1"/>
  <c r="E399" i="1"/>
  <c r="E400" i="1" s="1"/>
  <c r="E401" i="1" s="1"/>
  <c r="E387" i="1"/>
  <c r="E386" i="1"/>
  <c r="E388" i="1" s="1"/>
  <c r="E373" i="1"/>
  <c r="E372" i="1"/>
  <c r="E374" i="1" s="1"/>
  <c r="E375" i="1" s="1"/>
  <c r="E358" i="1"/>
  <c r="E360" i="1" s="1"/>
  <c r="E359" i="1"/>
  <c r="E345" i="1"/>
  <c r="E346" i="1" s="1"/>
  <c r="E347" i="1" s="1"/>
  <c r="E332" i="1"/>
  <c r="E333" i="1" s="1"/>
  <c r="E334" i="1" s="1"/>
  <c r="E320" i="1"/>
  <c r="E321" i="1" s="1"/>
  <c r="E319" i="1"/>
  <c r="E306" i="1"/>
  <c r="E307" i="1" s="1"/>
  <c r="E308" i="1" s="1"/>
  <c r="E293" i="1"/>
  <c r="E294" i="1" s="1"/>
  <c r="E295" i="1" s="1"/>
  <c r="E280" i="1"/>
  <c r="E281" i="1" s="1"/>
  <c r="E282" i="1" s="1"/>
  <c r="E267" i="1"/>
  <c r="E268" i="1" s="1"/>
  <c r="E269" i="1" s="1"/>
  <c r="E254" i="1"/>
  <c r="E255" i="1" s="1"/>
  <c r="E256" i="1" s="1"/>
  <c r="E242" i="1"/>
  <c r="E243" i="1" s="1"/>
  <c r="E241" i="1"/>
  <c r="E228" i="1"/>
  <c r="E229" i="1" s="1"/>
  <c r="E230" i="1" s="1"/>
  <c r="E216" i="1"/>
  <c r="E215" i="1"/>
  <c r="E203" i="1"/>
  <c r="E188" i="1"/>
  <c r="E175" i="1"/>
  <c r="E187" i="1"/>
  <c r="E158" i="1"/>
  <c r="E159" i="1" s="1"/>
  <c r="E140" i="1"/>
  <c r="E125" i="1"/>
  <c r="E112" i="1"/>
  <c r="E96" i="1"/>
  <c r="E97" i="1" s="1"/>
  <c r="E75" i="1"/>
  <c r="E10" i="1"/>
  <c r="E24" i="1"/>
  <c r="E47" i="1"/>
  <c r="E61" i="1"/>
  <c r="E173" i="1"/>
  <c r="E172" i="1"/>
  <c r="E171" i="1"/>
  <c r="E170" i="1"/>
  <c r="E174" i="1"/>
  <c r="E156" i="1"/>
  <c r="E155" i="1"/>
  <c r="E154" i="1"/>
  <c r="E157" i="1"/>
  <c r="E138" i="1"/>
  <c r="E137" i="1"/>
  <c r="E139" i="1"/>
  <c r="E124" i="1"/>
  <c r="E126" i="1" s="1"/>
  <c r="E110" i="1"/>
  <c r="E109" i="1"/>
  <c r="E108" i="1"/>
  <c r="E113" i="1"/>
  <c r="E111" i="1"/>
  <c r="E95" i="1"/>
  <c r="E94" i="1"/>
  <c r="E93" i="1"/>
  <c r="E92" i="1"/>
  <c r="E91" i="1"/>
  <c r="E90" i="1"/>
  <c r="E89" i="1"/>
  <c r="E88" i="1"/>
  <c r="G88" i="1" s="1"/>
  <c r="E87" i="1"/>
  <c r="E74" i="1"/>
  <c r="E73" i="1"/>
  <c r="G73" i="1" s="1"/>
  <c r="E59" i="1"/>
  <c r="E45" i="1"/>
  <c r="E44" i="1"/>
  <c r="E43" i="1"/>
  <c r="E42" i="1"/>
  <c r="G42" i="1" s="1"/>
  <c r="E41" i="1"/>
  <c r="E40" i="1"/>
  <c r="E39" i="1"/>
  <c r="E38" i="1"/>
  <c r="G38" i="1" s="1"/>
  <c r="E37" i="1"/>
  <c r="E36" i="1"/>
  <c r="E60" i="1"/>
  <c r="E46" i="1"/>
  <c r="E23" i="1"/>
  <c r="E25" i="1" s="1"/>
  <c r="L94" i="1"/>
  <c r="L93" i="1"/>
  <c r="L74" i="1"/>
  <c r="N74" i="1" s="1"/>
  <c r="L73" i="1"/>
  <c r="N73" i="1" s="1"/>
  <c r="L59" i="1"/>
  <c r="L46" i="1"/>
  <c r="R46" i="1" s="1"/>
  <c r="L45" i="1"/>
  <c r="R45" i="1" s="1"/>
  <c r="L44" i="1"/>
  <c r="L43" i="1"/>
  <c r="L42" i="1"/>
  <c r="T42" i="1" s="1"/>
  <c r="L41" i="1"/>
  <c r="R41" i="1" s="1"/>
  <c r="L40" i="1"/>
  <c r="L39" i="1"/>
  <c r="L38" i="1"/>
  <c r="T38" i="1" s="1"/>
  <c r="L37" i="1"/>
  <c r="T37" i="1" s="1"/>
  <c r="L36" i="1"/>
  <c r="R94" i="1"/>
  <c r="R93" i="1"/>
  <c r="N94" i="1"/>
  <c r="N93" i="1"/>
  <c r="K95" i="1"/>
  <c r="K94" i="1"/>
  <c r="K93" i="1"/>
  <c r="K92" i="1"/>
  <c r="K91" i="1"/>
  <c r="K90" i="1"/>
  <c r="K89" i="1"/>
  <c r="K88" i="1"/>
  <c r="I95" i="1"/>
  <c r="I94" i="1"/>
  <c r="I93" i="1"/>
  <c r="I92" i="1"/>
  <c r="I91" i="1"/>
  <c r="I90" i="1"/>
  <c r="I89" i="1"/>
  <c r="I88" i="1"/>
  <c r="G95" i="1"/>
  <c r="G94" i="1"/>
  <c r="G93" i="1"/>
  <c r="G92" i="1"/>
  <c r="G91" i="1"/>
  <c r="G90" i="1"/>
  <c r="G89" i="1"/>
  <c r="T74" i="1"/>
  <c r="R74" i="1"/>
  <c r="K74" i="1"/>
  <c r="I74" i="1"/>
  <c r="G74" i="1"/>
  <c r="T60" i="1"/>
  <c r="N60" i="1"/>
  <c r="K60" i="1"/>
  <c r="G60" i="1"/>
  <c r="T46" i="1"/>
  <c r="T44" i="1"/>
  <c r="T43" i="1"/>
  <c r="T41" i="1"/>
  <c r="T40" i="1"/>
  <c r="T39" i="1"/>
  <c r="R44" i="1"/>
  <c r="R43" i="1"/>
  <c r="R40" i="1"/>
  <c r="R39" i="1"/>
  <c r="R38" i="1"/>
  <c r="R37" i="1"/>
  <c r="N44" i="1"/>
  <c r="N43" i="1"/>
  <c r="N40" i="1"/>
  <c r="N39" i="1"/>
  <c r="N38" i="1"/>
  <c r="N37" i="1"/>
  <c r="K46" i="1"/>
  <c r="K45" i="1"/>
  <c r="K44" i="1"/>
  <c r="K43" i="1"/>
  <c r="K42" i="1"/>
  <c r="K41" i="1"/>
  <c r="K40" i="1"/>
  <c r="K39" i="1"/>
  <c r="K38" i="1"/>
  <c r="K37" i="1"/>
  <c r="K36" i="1"/>
  <c r="I46" i="1"/>
  <c r="I45" i="1"/>
  <c r="I44" i="1"/>
  <c r="I43" i="1"/>
  <c r="I41" i="1"/>
  <c r="I40" i="1"/>
  <c r="I39" i="1"/>
  <c r="I37" i="1"/>
  <c r="I36" i="1"/>
  <c r="G45" i="1"/>
  <c r="G44" i="1"/>
  <c r="G43" i="1"/>
  <c r="G41" i="1"/>
  <c r="G40" i="1"/>
  <c r="G39" i="1"/>
  <c r="G37" i="1"/>
  <c r="G36" i="1"/>
  <c r="G23" i="1"/>
  <c r="S140" i="1"/>
  <c r="S141" i="1" s="1"/>
  <c r="P140" i="1"/>
  <c r="P141" i="1" s="1"/>
  <c r="O140" i="1"/>
  <c r="O141" i="1" s="1"/>
  <c r="M140" i="1"/>
  <c r="M141" i="1" s="1"/>
  <c r="J140" i="1"/>
  <c r="H140" i="1"/>
  <c r="H141" i="1" s="1"/>
  <c r="F140" i="1"/>
  <c r="F141" i="1" s="1"/>
  <c r="T139" i="1"/>
  <c r="Q139" i="1"/>
  <c r="R139" i="1" s="1"/>
  <c r="N139" i="1"/>
  <c r="K139" i="1"/>
  <c r="I139" i="1"/>
  <c r="G139" i="1"/>
  <c r="T138" i="1"/>
  <c r="Q138" i="1"/>
  <c r="R138" i="1" s="1"/>
  <c r="N138" i="1"/>
  <c r="K138" i="1"/>
  <c r="I138" i="1"/>
  <c r="G138" i="1"/>
  <c r="T137" i="1"/>
  <c r="Q137" i="1"/>
  <c r="R137" i="1" s="1"/>
  <c r="N137" i="1"/>
  <c r="K137" i="1"/>
  <c r="I137" i="1"/>
  <c r="G154" i="1"/>
  <c r="K154" i="1"/>
  <c r="N154" i="1"/>
  <c r="Q154" i="1"/>
  <c r="R154" i="1" s="1"/>
  <c r="T154" i="1"/>
  <c r="T372" i="1"/>
  <c r="Q372" i="1"/>
  <c r="R372" i="1" s="1"/>
  <c r="G372" i="1"/>
  <c r="T201" i="1"/>
  <c r="Q201" i="1"/>
  <c r="R201" i="1" s="1"/>
  <c r="N201" i="1"/>
  <c r="K201" i="1"/>
  <c r="I201" i="1"/>
  <c r="G201" i="1"/>
  <c r="Q109" i="1"/>
  <c r="N109" i="1"/>
  <c r="K109" i="1"/>
  <c r="I109" i="1"/>
  <c r="G109" i="1"/>
  <c r="F47" i="1"/>
  <c r="H47" i="1"/>
  <c r="J47" i="1"/>
  <c r="M47" i="1"/>
  <c r="M48" i="1" s="1"/>
  <c r="O47" i="1"/>
  <c r="O48" i="1" s="1"/>
  <c r="P47" i="1"/>
  <c r="P48" i="1" s="1"/>
  <c r="S47" i="1"/>
  <c r="F48" i="1"/>
  <c r="N36" i="1"/>
  <c r="R36" i="1"/>
  <c r="T73" i="1"/>
  <c r="I59" i="1"/>
  <c r="I60" i="1"/>
  <c r="E9" i="1"/>
  <c r="G9" i="1" s="1"/>
  <c r="I372" i="1" l="1"/>
  <c r="K372" i="1"/>
  <c r="E361" i="1"/>
  <c r="E217" i="1"/>
  <c r="E204" i="1"/>
  <c r="E189" i="1"/>
  <c r="E176" i="1"/>
  <c r="E141" i="1"/>
  <c r="I141" i="1" s="1"/>
  <c r="K73" i="1"/>
  <c r="I73" i="1"/>
  <c r="E76" i="1"/>
  <c r="I38" i="1"/>
  <c r="I42" i="1"/>
  <c r="G47" i="1"/>
  <c r="E62" i="1"/>
  <c r="G46" i="1"/>
  <c r="R109" i="1"/>
  <c r="I9" i="1"/>
  <c r="N46" i="1"/>
  <c r="I47" i="1"/>
  <c r="N42" i="1"/>
  <c r="R42" i="1"/>
  <c r="L109" i="1"/>
  <c r="T109" i="1" s="1"/>
  <c r="N41" i="1"/>
  <c r="N45" i="1"/>
  <c r="T45" i="1"/>
  <c r="K141" i="1"/>
  <c r="K140" i="1"/>
  <c r="I140" i="1"/>
  <c r="G140" i="1"/>
  <c r="G137" i="1"/>
  <c r="Q140" i="1"/>
  <c r="L140" i="1" s="1"/>
  <c r="Q47" i="1"/>
  <c r="L47" i="1" s="1"/>
  <c r="J48" i="1"/>
  <c r="H48" i="1"/>
  <c r="S48" i="1"/>
  <c r="R73" i="1"/>
  <c r="S400" i="1"/>
  <c r="S401" i="1" s="1"/>
  <c r="P400" i="1"/>
  <c r="P401" i="1" s="1"/>
  <c r="O400" i="1"/>
  <c r="O401" i="1" s="1"/>
  <c r="M400" i="1"/>
  <c r="M401" i="1" s="1"/>
  <c r="J400" i="1"/>
  <c r="K400" i="1" s="1"/>
  <c r="H400" i="1"/>
  <c r="H401" i="1" s="1"/>
  <c r="F400" i="1"/>
  <c r="Q399" i="1"/>
  <c r="K399" i="1"/>
  <c r="S387" i="1"/>
  <c r="S388" i="1" s="1"/>
  <c r="P387" i="1"/>
  <c r="P388" i="1" s="1"/>
  <c r="O387" i="1"/>
  <c r="O388" i="1" s="1"/>
  <c r="M387" i="1"/>
  <c r="M388" i="1" s="1"/>
  <c r="J387" i="1"/>
  <c r="H387" i="1"/>
  <c r="H388" i="1" s="1"/>
  <c r="F387" i="1"/>
  <c r="T386" i="1"/>
  <c r="Q386" i="1"/>
  <c r="S374" i="1"/>
  <c r="S375" i="1" s="1"/>
  <c r="P374" i="1"/>
  <c r="P375" i="1" s="1"/>
  <c r="O374" i="1"/>
  <c r="O375" i="1" s="1"/>
  <c r="M374" i="1"/>
  <c r="M375" i="1" s="1"/>
  <c r="J374" i="1"/>
  <c r="H374" i="1"/>
  <c r="H375" i="1" s="1"/>
  <c r="F374" i="1"/>
  <c r="Q373" i="1"/>
  <c r="S360" i="1"/>
  <c r="S361" i="1" s="1"/>
  <c r="P360" i="1"/>
  <c r="P361" i="1" s="1"/>
  <c r="O360" i="1"/>
  <c r="O361" i="1" s="1"/>
  <c r="M360" i="1"/>
  <c r="M361" i="1" s="1"/>
  <c r="J360" i="1"/>
  <c r="H360" i="1"/>
  <c r="H361" i="1" s="1"/>
  <c r="F360" i="1"/>
  <c r="Q359" i="1"/>
  <c r="I359" i="1"/>
  <c r="Q358" i="1"/>
  <c r="G358" i="1"/>
  <c r="S346" i="1"/>
  <c r="S347" i="1" s="1"/>
  <c r="P346" i="1"/>
  <c r="P347" i="1" s="1"/>
  <c r="O346" i="1"/>
  <c r="O347" i="1" s="1"/>
  <c r="M346" i="1"/>
  <c r="M347" i="1" s="1"/>
  <c r="J346" i="1"/>
  <c r="K346" i="1" s="1"/>
  <c r="H346" i="1"/>
  <c r="F346" i="1"/>
  <c r="F347" i="1" s="1"/>
  <c r="S333" i="1"/>
  <c r="S334" i="1" s="1"/>
  <c r="T334" i="1" s="1"/>
  <c r="P333" i="1"/>
  <c r="P334" i="1" s="1"/>
  <c r="O333" i="1"/>
  <c r="O334" i="1" s="1"/>
  <c r="M333" i="1"/>
  <c r="M334" i="1" s="1"/>
  <c r="N334" i="1" s="1"/>
  <c r="J333" i="1"/>
  <c r="J334" i="1" s="1"/>
  <c r="H333" i="1"/>
  <c r="I333" i="1" s="1"/>
  <c r="F333" i="1"/>
  <c r="G333" i="1" s="1"/>
  <c r="T332" i="1"/>
  <c r="Q332" i="1"/>
  <c r="I332" i="1"/>
  <c r="G332" i="1"/>
  <c r="S320" i="1"/>
  <c r="S321" i="1" s="1"/>
  <c r="P320" i="1"/>
  <c r="P321" i="1" s="1"/>
  <c r="O320" i="1"/>
  <c r="O321" i="1" s="1"/>
  <c r="M320" i="1"/>
  <c r="M321" i="1" s="1"/>
  <c r="J320" i="1"/>
  <c r="H320" i="1"/>
  <c r="H321" i="1" s="1"/>
  <c r="F320" i="1"/>
  <c r="Q319" i="1"/>
  <c r="K319" i="1"/>
  <c r="S307" i="1"/>
  <c r="S308" i="1" s="1"/>
  <c r="P307" i="1"/>
  <c r="P308" i="1" s="1"/>
  <c r="O307" i="1"/>
  <c r="O308" i="1" s="1"/>
  <c r="M307" i="1"/>
  <c r="M308" i="1" s="1"/>
  <c r="J307" i="1"/>
  <c r="H307" i="1"/>
  <c r="F307" i="1"/>
  <c r="T306" i="1"/>
  <c r="Q306" i="1"/>
  <c r="K306" i="1"/>
  <c r="I306" i="1"/>
  <c r="S294" i="1"/>
  <c r="S295" i="1" s="1"/>
  <c r="P294" i="1"/>
  <c r="P295" i="1" s="1"/>
  <c r="O294" i="1"/>
  <c r="O295" i="1" s="1"/>
  <c r="M294" i="1"/>
  <c r="M295" i="1" s="1"/>
  <c r="J294" i="1"/>
  <c r="K294" i="1" s="1"/>
  <c r="H294" i="1"/>
  <c r="F294" i="1"/>
  <c r="F295" i="1" s="1"/>
  <c r="Q293" i="1"/>
  <c r="K293" i="1"/>
  <c r="S281" i="1"/>
  <c r="S282" i="1" s="1"/>
  <c r="P281" i="1"/>
  <c r="P282" i="1" s="1"/>
  <c r="O281" i="1"/>
  <c r="O282" i="1" s="1"/>
  <c r="M281" i="1"/>
  <c r="M282" i="1" s="1"/>
  <c r="J281" i="1"/>
  <c r="J282" i="1" s="1"/>
  <c r="H281" i="1"/>
  <c r="F281" i="1"/>
  <c r="F282" i="1" s="1"/>
  <c r="Q280" i="1"/>
  <c r="K280" i="1"/>
  <c r="S268" i="1"/>
  <c r="S269" i="1" s="1"/>
  <c r="P268" i="1"/>
  <c r="P269" i="1" s="1"/>
  <c r="O268" i="1"/>
  <c r="O269" i="1" s="1"/>
  <c r="M268" i="1"/>
  <c r="M269" i="1" s="1"/>
  <c r="J268" i="1"/>
  <c r="K268" i="1" s="1"/>
  <c r="H268" i="1"/>
  <c r="H269" i="1" s="1"/>
  <c r="F268" i="1"/>
  <c r="Q267" i="1"/>
  <c r="K267" i="1"/>
  <c r="S255" i="1"/>
  <c r="P255" i="1"/>
  <c r="P256" i="1" s="1"/>
  <c r="O255" i="1"/>
  <c r="O256" i="1" s="1"/>
  <c r="M255" i="1"/>
  <c r="M256" i="1" s="1"/>
  <c r="J255" i="1"/>
  <c r="J256" i="1" s="1"/>
  <c r="H255" i="1"/>
  <c r="H256" i="1" s="1"/>
  <c r="F255" i="1"/>
  <c r="F256" i="1" s="1"/>
  <c r="Q254" i="1"/>
  <c r="S242" i="1"/>
  <c r="P242" i="1"/>
  <c r="P243" i="1" s="1"/>
  <c r="O242" i="1"/>
  <c r="M242" i="1"/>
  <c r="J242" i="1"/>
  <c r="J243" i="1" s="1"/>
  <c r="H242" i="1"/>
  <c r="H243" i="1" s="1"/>
  <c r="F242" i="1"/>
  <c r="F243" i="1" s="1"/>
  <c r="Q241" i="1"/>
  <c r="T241" i="1" s="1"/>
  <c r="I241" i="1"/>
  <c r="S229" i="1"/>
  <c r="S230" i="1" s="1"/>
  <c r="T230" i="1" s="1"/>
  <c r="P229" i="1"/>
  <c r="P230" i="1" s="1"/>
  <c r="O229" i="1"/>
  <c r="O230" i="1" s="1"/>
  <c r="M229" i="1"/>
  <c r="M230" i="1" s="1"/>
  <c r="J229" i="1"/>
  <c r="K229" i="1" s="1"/>
  <c r="H229" i="1"/>
  <c r="F229" i="1"/>
  <c r="F230" i="1" s="1"/>
  <c r="T228" i="1"/>
  <c r="Q228" i="1"/>
  <c r="K228" i="1"/>
  <c r="S216" i="1"/>
  <c r="S217" i="1" s="1"/>
  <c r="T217" i="1" s="1"/>
  <c r="P216" i="1"/>
  <c r="P217" i="1" s="1"/>
  <c r="O216" i="1"/>
  <c r="O217" i="1" s="1"/>
  <c r="M216" i="1"/>
  <c r="M217" i="1" s="1"/>
  <c r="J216" i="1"/>
  <c r="H216" i="1"/>
  <c r="H217" i="1" s="1"/>
  <c r="F216" i="1"/>
  <c r="T215" i="1"/>
  <c r="Q215" i="1"/>
  <c r="K215" i="1"/>
  <c r="S203" i="1"/>
  <c r="P203" i="1"/>
  <c r="P204" i="1" s="1"/>
  <c r="O203" i="1"/>
  <c r="O204" i="1" s="1"/>
  <c r="M203" i="1"/>
  <c r="M204" i="1" s="1"/>
  <c r="J203" i="1"/>
  <c r="J204" i="1" s="1"/>
  <c r="H203" i="1"/>
  <c r="H204" i="1" s="1"/>
  <c r="F203" i="1"/>
  <c r="F204" i="1" s="1"/>
  <c r="Q202" i="1"/>
  <c r="T202" i="1" s="1"/>
  <c r="I202" i="1"/>
  <c r="T200" i="1"/>
  <c r="Q200" i="1"/>
  <c r="R200" i="1" s="1"/>
  <c r="K200" i="1"/>
  <c r="I200" i="1"/>
  <c r="E200" i="1"/>
  <c r="G200" i="1" s="1"/>
  <c r="S188" i="1"/>
  <c r="P188" i="1"/>
  <c r="P189" i="1" s="1"/>
  <c r="O188" i="1"/>
  <c r="O189" i="1" s="1"/>
  <c r="M188" i="1"/>
  <c r="J188" i="1"/>
  <c r="J189" i="1" s="1"/>
  <c r="H188" i="1"/>
  <c r="H189" i="1" s="1"/>
  <c r="F188" i="1"/>
  <c r="F189" i="1" s="1"/>
  <c r="T187" i="1"/>
  <c r="K187" i="1"/>
  <c r="S175" i="1"/>
  <c r="P175" i="1"/>
  <c r="P176" i="1" s="1"/>
  <c r="O175" i="1"/>
  <c r="O176" i="1" s="1"/>
  <c r="M175" i="1"/>
  <c r="J175" i="1"/>
  <c r="J176" i="1" s="1"/>
  <c r="H175" i="1"/>
  <c r="H176" i="1" s="1"/>
  <c r="F175" i="1"/>
  <c r="F176" i="1" s="1"/>
  <c r="T174" i="1"/>
  <c r="T173" i="1"/>
  <c r="Q173" i="1"/>
  <c r="R173" i="1" s="1"/>
  <c r="K173" i="1"/>
  <c r="I173" i="1"/>
  <c r="G173" i="1"/>
  <c r="T172" i="1"/>
  <c r="Q172" i="1"/>
  <c r="N172" i="1" s="1"/>
  <c r="K172" i="1"/>
  <c r="I172" i="1"/>
  <c r="G172" i="1"/>
  <c r="T171" i="1"/>
  <c r="Q171" i="1"/>
  <c r="N171" i="1" s="1"/>
  <c r="K171" i="1"/>
  <c r="G171" i="1"/>
  <c r="T170" i="1"/>
  <c r="Q170" i="1"/>
  <c r="K170" i="1"/>
  <c r="I170" i="1"/>
  <c r="G170" i="1"/>
  <c r="S158" i="1"/>
  <c r="S159" i="1" s="1"/>
  <c r="P158" i="1"/>
  <c r="P159" i="1" s="1"/>
  <c r="O158" i="1"/>
  <c r="O159" i="1" s="1"/>
  <c r="M158" i="1"/>
  <c r="J158" i="1"/>
  <c r="H158" i="1"/>
  <c r="F158" i="1"/>
  <c r="T157" i="1"/>
  <c r="K157" i="1"/>
  <c r="I157" i="1"/>
  <c r="G157" i="1"/>
  <c r="Q156" i="1"/>
  <c r="K156" i="1"/>
  <c r="Q155" i="1"/>
  <c r="T155" i="1" s="1"/>
  <c r="I155" i="1"/>
  <c r="S125" i="1"/>
  <c r="P125" i="1"/>
  <c r="P126" i="1" s="1"/>
  <c r="O125" i="1"/>
  <c r="O126" i="1" s="1"/>
  <c r="M125" i="1"/>
  <c r="J125" i="1"/>
  <c r="J126" i="1" s="1"/>
  <c r="K126" i="1" s="1"/>
  <c r="H125" i="1"/>
  <c r="H126" i="1" s="1"/>
  <c r="F125" i="1"/>
  <c r="F126" i="1" s="1"/>
  <c r="Q124" i="1"/>
  <c r="K124" i="1"/>
  <c r="I124" i="1"/>
  <c r="S112" i="1"/>
  <c r="S113" i="1" s="1"/>
  <c r="P112" i="1"/>
  <c r="P113" i="1" s="1"/>
  <c r="O112" i="1"/>
  <c r="O113" i="1" s="1"/>
  <c r="M112" i="1"/>
  <c r="J112" i="1"/>
  <c r="H112" i="1"/>
  <c r="F112" i="1"/>
  <c r="T111" i="1"/>
  <c r="Q111" i="1"/>
  <c r="L111" i="1" s="1"/>
  <c r="K111" i="1"/>
  <c r="T110" i="1"/>
  <c r="Q110" i="1"/>
  <c r="N110" i="1"/>
  <c r="K110" i="1"/>
  <c r="G110" i="1"/>
  <c r="I110" i="1"/>
  <c r="T108" i="1"/>
  <c r="Q108" i="1"/>
  <c r="K108" i="1"/>
  <c r="I108" i="1"/>
  <c r="G108" i="1"/>
  <c r="S96" i="1"/>
  <c r="P96" i="1"/>
  <c r="P97" i="1" s="1"/>
  <c r="O96" i="1"/>
  <c r="O97" i="1" s="1"/>
  <c r="M96" i="1"/>
  <c r="J96" i="1"/>
  <c r="H96" i="1"/>
  <c r="F96" i="1"/>
  <c r="Q95" i="1"/>
  <c r="Q92" i="1"/>
  <c r="Q91" i="1"/>
  <c r="Q90" i="1"/>
  <c r="L90" i="1" s="1"/>
  <c r="Q89" i="1"/>
  <c r="Q88" i="1"/>
  <c r="T87" i="1"/>
  <c r="Q87" i="1"/>
  <c r="L87" i="1" s="1"/>
  <c r="N87" i="1"/>
  <c r="K87" i="1"/>
  <c r="I87" i="1"/>
  <c r="G87" i="1"/>
  <c r="S75" i="1"/>
  <c r="P75" i="1"/>
  <c r="P76" i="1" s="1"/>
  <c r="O75" i="1"/>
  <c r="O76" i="1" s="1"/>
  <c r="M75" i="1"/>
  <c r="J75" i="1"/>
  <c r="H75" i="1"/>
  <c r="F75" i="1"/>
  <c r="S61" i="1"/>
  <c r="T61" i="1" s="1"/>
  <c r="P61" i="1"/>
  <c r="P62" i="1" s="1"/>
  <c r="O61" i="1"/>
  <c r="O62" i="1" s="1"/>
  <c r="M61" i="1"/>
  <c r="J61" i="1"/>
  <c r="F61" i="1"/>
  <c r="Q60" i="1"/>
  <c r="T59" i="1"/>
  <c r="R59" i="1"/>
  <c r="N59" i="1"/>
  <c r="G59" i="1"/>
  <c r="T36" i="1"/>
  <c r="S24" i="1"/>
  <c r="S25" i="1" s="1"/>
  <c r="P24" i="1"/>
  <c r="P25" i="1" s="1"/>
  <c r="O24" i="1"/>
  <c r="O25" i="1" s="1"/>
  <c r="M24" i="1"/>
  <c r="J24" i="1"/>
  <c r="G24" i="1" s="1"/>
  <c r="H24" i="1"/>
  <c r="Q23" i="1"/>
  <c r="K23" i="1"/>
  <c r="S10" i="1"/>
  <c r="S11" i="1" s="1"/>
  <c r="T11" i="1" s="1"/>
  <c r="P11" i="1"/>
  <c r="O11" i="1"/>
  <c r="M11" i="1"/>
  <c r="F10" i="1"/>
  <c r="G10" i="1" s="1"/>
  <c r="T9" i="1"/>
  <c r="Q9" i="1"/>
  <c r="K9" i="1"/>
  <c r="K47" i="1" l="1"/>
  <c r="E48" i="1"/>
  <c r="I48" i="1" s="1"/>
  <c r="T47" i="1"/>
  <c r="N47" i="1"/>
  <c r="I61" i="1"/>
  <c r="K61" i="1"/>
  <c r="J76" i="1"/>
  <c r="K75" i="1"/>
  <c r="L91" i="1"/>
  <c r="R91" i="1"/>
  <c r="E11" i="1"/>
  <c r="I10" i="1"/>
  <c r="M25" i="1"/>
  <c r="N61" i="1"/>
  <c r="L75" i="1"/>
  <c r="T75" i="1" s="1"/>
  <c r="R90" i="1"/>
  <c r="N90" i="1"/>
  <c r="L92" i="1"/>
  <c r="L95" i="1"/>
  <c r="N95" i="1" s="1"/>
  <c r="J97" i="1"/>
  <c r="R108" i="1"/>
  <c r="L108" i="1"/>
  <c r="R47" i="1"/>
  <c r="L9" i="1"/>
  <c r="N9" i="1" s="1"/>
  <c r="L23" i="1"/>
  <c r="L60" i="1"/>
  <c r="R60" i="1"/>
  <c r="F76" i="1"/>
  <c r="G75" i="1"/>
  <c r="L96" i="1"/>
  <c r="N96" i="1" s="1"/>
  <c r="L124" i="1"/>
  <c r="T124" i="1" s="1"/>
  <c r="L89" i="1"/>
  <c r="N89" i="1" s="1"/>
  <c r="R89" i="1"/>
  <c r="H97" i="1"/>
  <c r="F62" i="1"/>
  <c r="G62" i="1" s="1"/>
  <c r="G61" i="1"/>
  <c r="H76" i="1"/>
  <c r="I75" i="1"/>
  <c r="R88" i="1"/>
  <c r="L88" i="1"/>
  <c r="N88" i="1" s="1"/>
  <c r="F97" i="1"/>
  <c r="L110" i="1"/>
  <c r="R110" i="1" s="1"/>
  <c r="M113" i="1"/>
  <c r="L141" i="1"/>
  <c r="T141" i="1" s="1"/>
  <c r="T140" i="1"/>
  <c r="Q141" i="1"/>
  <c r="R140" i="1"/>
  <c r="N140" i="1"/>
  <c r="K307" i="1"/>
  <c r="K320" i="1"/>
  <c r="I307" i="1"/>
  <c r="I126" i="1"/>
  <c r="Q48" i="1"/>
  <c r="N170" i="1"/>
  <c r="R172" i="1"/>
  <c r="J62" i="1"/>
  <c r="K62" i="1" s="1"/>
  <c r="R124" i="1"/>
  <c r="I256" i="1"/>
  <c r="G280" i="1"/>
  <c r="N333" i="1"/>
  <c r="K24" i="1"/>
  <c r="G306" i="1"/>
  <c r="K334" i="1"/>
  <c r="T333" i="1"/>
  <c r="N108" i="1"/>
  <c r="G124" i="1"/>
  <c r="N173" i="1"/>
  <c r="G174" i="1"/>
  <c r="R174" i="1"/>
  <c r="N200" i="1"/>
  <c r="G202" i="1"/>
  <c r="R202" i="1"/>
  <c r="G228" i="1"/>
  <c r="N228" i="1"/>
  <c r="Q242" i="1"/>
  <c r="L242" i="1" s="1"/>
  <c r="I254" i="1"/>
  <c r="T280" i="1"/>
  <c r="T358" i="1"/>
  <c r="K59" i="1"/>
  <c r="K155" i="1"/>
  <c r="K241" i="1"/>
  <c r="G256" i="1"/>
  <c r="K256" i="1"/>
  <c r="G293" i="1"/>
  <c r="H308" i="1"/>
  <c r="G319" i="1"/>
  <c r="J347" i="1"/>
  <c r="K347" i="1" s="1"/>
  <c r="K373" i="1"/>
  <c r="G374" i="1"/>
  <c r="K374" i="1"/>
  <c r="G386" i="1"/>
  <c r="G387" i="1"/>
  <c r="K387" i="1"/>
  <c r="G399" i="1"/>
  <c r="T10" i="1"/>
  <c r="R87" i="1"/>
  <c r="N111" i="1"/>
  <c r="I125" i="1"/>
  <c r="K125" i="1"/>
  <c r="G155" i="1"/>
  <c r="R171" i="1"/>
  <c r="K202" i="1"/>
  <c r="N202" i="1"/>
  <c r="T216" i="1"/>
  <c r="I229" i="1"/>
  <c r="T229" i="1"/>
  <c r="J230" i="1"/>
  <c r="K230" i="1" s="1"/>
  <c r="G241" i="1"/>
  <c r="G243" i="1"/>
  <c r="O243" i="1"/>
  <c r="J295" i="1"/>
  <c r="K295" i="1" s="1"/>
  <c r="G320" i="1"/>
  <c r="K332" i="1"/>
  <c r="F334" i="1"/>
  <c r="G334" i="1" s="1"/>
  <c r="G345" i="1"/>
  <c r="K358" i="1"/>
  <c r="N358" i="1"/>
  <c r="G373" i="1"/>
  <c r="K386" i="1"/>
  <c r="G400" i="1"/>
  <c r="K10" i="1"/>
  <c r="I24" i="1"/>
  <c r="G126" i="1"/>
  <c r="G267" i="1"/>
  <c r="R306" i="1"/>
  <c r="T319" i="1"/>
  <c r="T373" i="1"/>
  <c r="R386" i="1"/>
  <c r="T399" i="1"/>
  <c r="H11" i="1"/>
  <c r="J11" i="1"/>
  <c r="F25" i="1"/>
  <c r="H25" i="1"/>
  <c r="J25" i="1"/>
  <c r="K25" i="1" s="1"/>
  <c r="Q61" i="1"/>
  <c r="R61" i="1" s="1"/>
  <c r="M62" i="1"/>
  <c r="S62" i="1"/>
  <c r="T62" i="1" s="1"/>
  <c r="Q75" i="1"/>
  <c r="M76" i="1"/>
  <c r="S76" i="1"/>
  <c r="I96" i="1"/>
  <c r="Q96" i="1"/>
  <c r="M97" i="1"/>
  <c r="S97" i="1"/>
  <c r="F113" i="1"/>
  <c r="H113" i="1"/>
  <c r="J113" i="1"/>
  <c r="G125" i="1"/>
  <c r="Q125" i="1"/>
  <c r="L125" i="1" s="1"/>
  <c r="M126" i="1"/>
  <c r="S126" i="1"/>
  <c r="I156" i="1"/>
  <c r="T156" i="1"/>
  <c r="F159" i="1"/>
  <c r="H159" i="1"/>
  <c r="I171" i="1"/>
  <c r="Q175" i="1"/>
  <c r="L175" i="1" s="1"/>
  <c r="L176" i="1" s="1"/>
  <c r="M176" i="1"/>
  <c r="S176" i="1"/>
  <c r="I187" i="1"/>
  <c r="R187" i="1"/>
  <c r="Q188" i="1"/>
  <c r="L188" i="1" s="1"/>
  <c r="L189" i="1" s="1"/>
  <c r="M189" i="1"/>
  <c r="S189" i="1"/>
  <c r="Q203" i="1"/>
  <c r="L203" i="1" s="1"/>
  <c r="L204" i="1" s="1"/>
  <c r="S243" i="1"/>
  <c r="G255" i="1"/>
  <c r="I255" i="1"/>
  <c r="K255" i="1"/>
  <c r="Q255" i="1"/>
  <c r="L255" i="1" s="1"/>
  <c r="L256" i="1" s="1"/>
  <c r="I294" i="1"/>
  <c r="G307" i="1"/>
  <c r="I346" i="1"/>
  <c r="K254" i="1"/>
  <c r="G254" i="1"/>
  <c r="T293" i="1"/>
  <c r="R332" i="1"/>
  <c r="L332" i="1"/>
  <c r="T345" i="1"/>
  <c r="K359" i="1"/>
  <c r="G359" i="1"/>
  <c r="L10" i="1"/>
  <c r="R10" i="1" s="1"/>
  <c r="I23" i="1"/>
  <c r="Q24" i="1"/>
  <c r="Q112" i="1"/>
  <c r="L112" i="1" s="1"/>
  <c r="G156" i="1"/>
  <c r="Q158" i="1"/>
  <c r="G187" i="1"/>
  <c r="N187" i="1"/>
  <c r="S204" i="1"/>
  <c r="I215" i="1"/>
  <c r="N215" i="1"/>
  <c r="F217" i="1"/>
  <c r="J217" i="1"/>
  <c r="G229" i="1"/>
  <c r="H230" i="1"/>
  <c r="I230" i="1" s="1"/>
  <c r="M243" i="1"/>
  <c r="S256" i="1"/>
  <c r="I267" i="1"/>
  <c r="F269" i="1"/>
  <c r="J269" i="1"/>
  <c r="K269" i="1" s="1"/>
  <c r="K282" i="1"/>
  <c r="H282" i="1"/>
  <c r="G294" i="1"/>
  <c r="H295" i="1"/>
  <c r="F308" i="1"/>
  <c r="J308" i="1"/>
  <c r="K308" i="1" s="1"/>
  <c r="I320" i="1"/>
  <c r="F321" i="1"/>
  <c r="J321" i="1"/>
  <c r="K321" i="1" s="1"/>
  <c r="K333" i="1"/>
  <c r="H334" i="1"/>
  <c r="I334" i="1" s="1"/>
  <c r="G346" i="1"/>
  <c r="H347" i="1"/>
  <c r="R359" i="1"/>
  <c r="F361" i="1"/>
  <c r="J361" i="1"/>
  <c r="I374" i="1"/>
  <c r="F375" i="1"/>
  <c r="J375" i="1"/>
  <c r="K375" i="1" s="1"/>
  <c r="I387" i="1"/>
  <c r="F388" i="1"/>
  <c r="J388" i="1"/>
  <c r="K388" i="1" s="1"/>
  <c r="I400" i="1"/>
  <c r="F401" i="1"/>
  <c r="J401" i="1"/>
  <c r="K401" i="1" s="1"/>
  <c r="Q216" i="1"/>
  <c r="I228" i="1"/>
  <c r="Q229" i="1"/>
  <c r="Q268" i="1"/>
  <c r="I280" i="1"/>
  <c r="Q281" i="1"/>
  <c r="I293" i="1"/>
  <c r="Q294" i="1"/>
  <c r="Q307" i="1"/>
  <c r="I319" i="1"/>
  <c r="Q320" i="1"/>
  <c r="Q333" i="1"/>
  <c r="I345" i="1"/>
  <c r="Q346" i="1"/>
  <c r="I358" i="1"/>
  <c r="Q360" i="1"/>
  <c r="I373" i="1"/>
  <c r="Q374" i="1"/>
  <c r="I386" i="1"/>
  <c r="Q387" i="1"/>
  <c r="I399" i="1"/>
  <c r="Q400" i="1"/>
  <c r="K11" i="1" l="1"/>
  <c r="K96" i="1"/>
  <c r="K48" i="1"/>
  <c r="G48" i="1"/>
  <c r="N92" i="1"/>
  <c r="L48" i="1"/>
  <c r="R48" i="1" s="1"/>
  <c r="N23" i="1"/>
  <c r="T23" i="1"/>
  <c r="R92" i="1"/>
  <c r="N75" i="1"/>
  <c r="L25" i="1"/>
  <c r="N91" i="1"/>
  <c r="N62" i="1"/>
  <c r="R96" i="1"/>
  <c r="R75" i="1"/>
  <c r="G96" i="1"/>
  <c r="N124" i="1"/>
  <c r="G76" i="1"/>
  <c r="R23" i="1"/>
  <c r="R95" i="1"/>
  <c r="L61" i="1"/>
  <c r="N10" i="1"/>
  <c r="L113" i="1"/>
  <c r="I76" i="1"/>
  <c r="R9" i="1"/>
  <c r="K76" i="1"/>
  <c r="R141" i="1"/>
  <c r="N141" i="1"/>
  <c r="K217" i="1"/>
  <c r="I308" i="1"/>
  <c r="I347" i="1"/>
  <c r="K216" i="1"/>
  <c r="T125" i="1"/>
  <c r="K113" i="1"/>
  <c r="G112" i="1"/>
  <c r="K112" i="1"/>
  <c r="I216" i="1"/>
  <c r="Q243" i="1"/>
  <c r="K361" i="1"/>
  <c r="I360" i="1"/>
  <c r="I242" i="1"/>
  <c r="K360" i="1"/>
  <c r="K158" i="1"/>
  <c r="I158" i="1"/>
  <c r="I112" i="1"/>
  <c r="L243" i="1"/>
  <c r="N243" i="1" s="1"/>
  <c r="T242" i="1"/>
  <c r="I268" i="1"/>
  <c r="K242" i="1"/>
  <c r="G242" i="1"/>
  <c r="G360" i="1"/>
  <c r="G158" i="1"/>
  <c r="I243" i="1"/>
  <c r="R170" i="1"/>
  <c r="I295" i="1"/>
  <c r="T204" i="1"/>
  <c r="G347" i="1"/>
  <c r="G216" i="1"/>
  <c r="I62" i="1"/>
  <c r="T256" i="1"/>
  <c r="G295" i="1"/>
  <c r="G268" i="1"/>
  <c r="N280" i="1"/>
  <c r="G401" i="1"/>
  <c r="G375" i="1"/>
  <c r="G308" i="1"/>
  <c r="K281" i="1"/>
  <c r="G217" i="1"/>
  <c r="R280" i="1"/>
  <c r="I11" i="1"/>
  <c r="R358" i="1"/>
  <c r="R228" i="1"/>
  <c r="N204" i="1"/>
  <c r="I375" i="1"/>
  <c r="N125" i="1"/>
  <c r="T175" i="1"/>
  <c r="K243" i="1"/>
  <c r="G230" i="1"/>
  <c r="G269" i="1"/>
  <c r="N256" i="1"/>
  <c r="I269" i="1"/>
  <c r="N176" i="1"/>
  <c r="I113" i="1"/>
  <c r="R111" i="1"/>
  <c r="Q321" i="1"/>
  <c r="L320" i="1"/>
  <c r="R320" i="1" s="1"/>
  <c r="Q308" i="1"/>
  <c r="R308" i="1" s="1"/>
  <c r="L307" i="1"/>
  <c r="T307" i="1" s="1"/>
  <c r="R307" i="1"/>
  <c r="Q230" i="1"/>
  <c r="L229" i="1"/>
  <c r="Q217" i="1"/>
  <c r="L216" i="1"/>
  <c r="N267" i="1"/>
  <c r="T267" i="1"/>
  <c r="N254" i="1"/>
  <c r="T254" i="1"/>
  <c r="Q159" i="1"/>
  <c r="L158" i="1"/>
  <c r="Q113" i="1"/>
  <c r="R112" i="1"/>
  <c r="R255" i="1"/>
  <c r="Q256" i="1"/>
  <c r="R256" i="1" s="1"/>
  <c r="K203" i="1"/>
  <c r="I203" i="1"/>
  <c r="G203" i="1"/>
  <c r="K188" i="1"/>
  <c r="I188" i="1"/>
  <c r="G188" i="1"/>
  <c r="I175" i="1"/>
  <c r="G175" i="1"/>
  <c r="Q97" i="1"/>
  <c r="Q76" i="1"/>
  <c r="Q401" i="1"/>
  <c r="L400" i="1"/>
  <c r="R400" i="1" s="1"/>
  <c r="Q388" i="1"/>
  <c r="L387" i="1"/>
  <c r="T387" i="1" s="1"/>
  <c r="Q375" i="1"/>
  <c r="L374" i="1"/>
  <c r="R374" i="1" s="1"/>
  <c r="Q361" i="1"/>
  <c r="L360" i="1"/>
  <c r="Q347" i="1"/>
  <c r="L346" i="1"/>
  <c r="R346" i="1" s="1"/>
  <c r="Q334" i="1"/>
  <c r="R334" i="1" s="1"/>
  <c r="R333" i="1"/>
  <c r="L333" i="1"/>
  <c r="L334" i="1" s="1"/>
  <c r="Q295" i="1"/>
  <c r="L294" i="1"/>
  <c r="Q282" i="1"/>
  <c r="L281" i="1"/>
  <c r="R281" i="1" s="1"/>
  <c r="Q269" i="1"/>
  <c r="L268" i="1"/>
  <c r="R268" i="1" s="1"/>
  <c r="N359" i="1"/>
  <c r="T359" i="1"/>
  <c r="Q25" i="1"/>
  <c r="L24" i="1"/>
  <c r="N24" i="1" s="1"/>
  <c r="Q11" i="1"/>
  <c r="L11" i="1" s="1"/>
  <c r="N11" i="1" s="1"/>
  <c r="R203" i="1"/>
  <c r="Q204" i="1"/>
  <c r="R204" i="1" s="1"/>
  <c r="R188" i="1"/>
  <c r="Q189" i="1"/>
  <c r="R189" i="1" s="1"/>
  <c r="R175" i="1"/>
  <c r="Q176" i="1"/>
  <c r="R176" i="1" s="1"/>
  <c r="R125" i="1"/>
  <c r="Q126" i="1"/>
  <c r="K97" i="1"/>
  <c r="Q62" i="1"/>
  <c r="R62" i="1" s="1"/>
  <c r="G282" i="1"/>
  <c r="R267" i="1"/>
  <c r="R254" i="1"/>
  <c r="N189" i="1"/>
  <c r="G25" i="1"/>
  <c r="T188" i="1"/>
  <c r="R242" i="1"/>
  <c r="N188" i="1"/>
  <c r="G388" i="1"/>
  <c r="G361" i="1"/>
  <c r="G321" i="1"/>
  <c r="I282" i="1"/>
  <c r="G281" i="1"/>
  <c r="T255" i="1"/>
  <c r="T203" i="1"/>
  <c r="R293" i="1"/>
  <c r="N255" i="1"/>
  <c r="N203" i="1"/>
  <c r="I388" i="1"/>
  <c r="I361" i="1"/>
  <c r="I321" i="1"/>
  <c r="I281" i="1"/>
  <c r="T243" i="1"/>
  <c r="I217" i="1"/>
  <c r="R215" i="1"/>
  <c r="T189" i="1"/>
  <c r="T176" i="1"/>
  <c r="G113" i="1"/>
  <c r="I25" i="1"/>
  <c r="R399" i="1"/>
  <c r="R373" i="1"/>
  <c r="R319" i="1"/>
  <c r="N242" i="1"/>
  <c r="L76" i="1" l="1"/>
  <c r="R97" i="1"/>
  <c r="L126" i="1"/>
  <c r="L97" i="1"/>
  <c r="I97" i="1"/>
  <c r="G97" i="1"/>
  <c r="L62" i="1"/>
  <c r="N48" i="1"/>
  <c r="T48" i="1"/>
  <c r="R24" i="1"/>
  <c r="R243" i="1"/>
  <c r="R11" i="1"/>
  <c r="L295" i="1"/>
  <c r="T294" i="1"/>
  <c r="N294" i="1"/>
  <c r="L347" i="1"/>
  <c r="R347" i="1" s="1"/>
  <c r="T346" i="1"/>
  <c r="N346" i="1"/>
  <c r="N360" i="1"/>
  <c r="L361" i="1"/>
  <c r="R361" i="1" s="1"/>
  <c r="T360" i="1"/>
  <c r="N387" i="1"/>
  <c r="L388" i="1"/>
  <c r="K176" i="1"/>
  <c r="G176" i="1"/>
  <c r="I176" i="1"/>
  <c r="I189" i="1"/>
  <c r="K189" i="1"/>
  <c r="G189" i="1"/>
  <c r="I204" i="1"/>
  <c r="G204" i="1"/>
  <c r="K204" i="1"/>
  <c r="L159" i="1"/>
  <c r="R159" i="1" s="1"/>
  <c r="T158" i="1"/>
  <c r="N216" i="1"/>
  <c r="L217" i="1"/>
  <c r="N217" i="1" s="1"/>
  <c r="L230" i="1"/>
  <c r="N230" i="1" s="1"/>
  <c r="N229" i="1"/>
  <c r="N307" i="1"/>
  <c r="L308" i="1"/>
  <c r="R25" i="1"/>
  <c r="T24" i="1"/>
  <c r="N268" i="1"/>
  <c r="L269" i="1"/>
  <c r="R269" i="1" s="1"/>
  <c r="T268" i="1"/>
  <c r="L282" i="1"/>
  <c r="T281" i="1"/>
  <c r="N281" i="1"/>
  <c r="N374" i="1"/>
  <c r="L375" i="1"/>
  <c r="R375" i="1" s="1"/>
  <c r="T374" i="1"/>
  <c r="N400" i="1"/>
  <c r="L401" i="1"/>
  <c r="R401" i="1" s="1"/>
  <c r="T400" i="1"/>
  <c r="T112" i="1"/>
  <c r="N112" i="1"/>
  <c r="N320" i="1"/>
  <c r="L321" i="1"/>
  <c r="R321" i="1" s="1"/>
  <c r="T320" i="1"/>
  <c r="R295" i="1"/>
  <c r="R294" i="1"/>
  <c r="R360" i="1"/>
  <c r="R387" i="1"/>
  <c r="R113" i="1"/>
  <c r="R216" i="1"/>
  <c r="R229" i="1"/>
  <c r="N76" i="1" l="1"/>
  <c r="T76" i="1"/>
  <c r="N97" i="1"/>
  <c r="T97" i="1"/>
  <c r="R76" i="1"/>
  <c r="N126" i="1"/>
  <c r="T126" i="1"/>
  <c r="R126" i="1"/>
  <c r="N388" i="1"/>
  <c r="T388" i="1"/>
  <c r="N308" i="1"/>
  <c r="T308" i="1"/>
  <c r="R217" i="1"/>
  <c r="R388" i="1"/>
  <c r="T375" i="1"/>
  <c r="N375" i="1"/>
  <c r="N282" i="1"/>
  <c r="T282" i="1"/>
  <c r="T269" i="1"/>
  <c r="N269" i="1"/>
  <c r="N25" i="1"/>
  <c r="T25" i="1"/>
  <c r="T361" i="1"/>
  <c r="N361" i="1"/>
  <c r="N347" i="1"/>
  <c r="T347" i="1"/>
  <c r="T321" i="1"/>
  <c r="N321" i="1"/>
  <c r="T113" i="1"/>
  <c r="N113" i="1"/>
  <c r="T401" i="1"/>
  <c r="N401" i="1"/>
  <c r="T159" i="1"/>
  <c r="N295" i="1"/>
  <c r="T295" i="1"/>
  <c r="R282" i="1"/>
  <c r="R230" i="1"/>
  <c r="G159" i="1"/>
  <c r="I159" i="1"/>
  <c r="K159" i="1"/>
  <c r="M159" i="1"/>
  <c r="N159" i="1"/>
</calcChain>
</file>

<file path=xl/sharedStrings.xml><?xml version="1.0" encoding="utf-8"?>
<sst xmlns="http://schemas.openxmlformats.org/spreadsheetml/2006/main" count="1180" uniqueCount="66">
  <si>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</si>
  <si>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</si>
  <si>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</si>
  <si>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</si>
  <si>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</si>
  <si>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</si>
  <si>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</si>
  <si>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</si>
  <si>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</si>
  <si>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</si>
  <si>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</si>
  <si>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</si>
  <si>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</si>
  <si>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</si>
  <si>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</si>
  <si>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</si>
  <si>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Konin</t>
  </si>
  <si>
    <t>Kat. B</t>
  </si>
  <si>
    <t>STATYSTYKA</t>
  </si>
  <si>
    <t>OSK: LOK Turek 00053027</t>
  </si>
  <si>
    <t>Sieradz</t>
  </si>
  <si>
    <t>OSK Zenon Kurzawa 00063027</t>
  </si>
  <si>
    <t>Kat. A</t>
  </si>
  <si>
    <t>Kat. A1</t>
  </si>
  <si>
    <t>Kat. A2</t>
  </si>
  <si>
    <t>Kat. AM</t>
  </si>
  <si>
    <t>Kat. BE</t>
  </si>
  <si>
    <t>Kat. B1</t>
  </si>
  <si>
    <t>Kat. C</t>
  </si>
  <si>
    <t>Kat. CE</t>
  </si>
  <si>
    <t>Kat. T</t>
  </si>
  <si>
    <t>OSK: Witulski Jerzy 00073027</t>
  </si>
  <si>
    <t>OSK: Jasnowski Mariusz 00083027</t>
  </si>
  <si>
    <t>OSK: "PACZEŚNY" 00093027</t>
  </si>
  <si>
    <t>Kalisz</t>
  </si>
  <si>
    <t>OSK: ZSR 00123027</t>
  </si>
  <si>
    <t>Włocławek</t>
  </si>
  <si>
    <t>OSK: ZST 013027/SZ</t>
  </si>
  <si>
    <t>OSK: ZUH "AS" Grzegorz Białas 00163027</t>
  </si>
  <si>
    <t>OSK: Wawrzyniak Tadeusz 00183027</t>
  </si>
  <si>
    <t>Kat. D</t>
  </si>
  <si>
    <t>OSK:  00193027</t>
  </si>
  <si>
    <t>OSK:  Jóźwiak Zbigniew 0023027</t>
  </si>
  <si>
    <t>OSK:  Siepka Robert 0024027</t>
  </si>
  <si>
    <t>OSK:  Jankiewicz Ewa 0025027</t>
  </si>
  <si>
    <t>OSK:  Arleta Le Viet 0026027</t>
  </si>
  <si>
    <t>OSK:  "BRZYCHCY" Arkadiusz Brzychcy 00273027</t>
  </si>
  <si>
    <t>OSK:  Darul Ryszard 0030027</t>
  </si>
  <si>
    <t>OSK:  Żydziak Arkadiusz 00313027</t>
  </si>
  <si>
    <t>OSK:  Ciesielski Mateusz V-MAX.PL 00323027</t>
  </si>
  <si>
    <t>OSK: Janusz Durkiewicz"Ewa" 00333027</t>
  </si>
  <si>
    <t>OSK: Szewczyk Waldemar 00343027</t>
  </si>
  <si>
    <t>OSK: Karol Cieślak 00353027</t>
  </si>
  <si>
    <t>OSK: Andrzej Szałek 00373027</t>
  </si>
  <si>
    <t>OSK:  Tadeusz Jacaszek 00383027</t>
  </si>
  <si>
    <t>OSK: Emil Jasiakiewicz 00393027</t>
  </si>
  <si>
    <t>OSK: OSKiM "elcar" Ilona Kałużna 00403027</t>
  </si>
  <si>
    <t>OSK: "Jońska" Katarzyna Zielińska 00413027</t>
  </si>
  <si>
    <t>01.01.2014</t>
  </si>
  <si>
    <t>30.06.2014</t>
  </si>
  <si>
    <t>OSK: Ciołek Jerzy 00043027</t>
  </si>
  <si>
    <t xml:space="preserve">Kat. B </t>
  </si>
  <si>
    <t>Poznań</t>
  </si>
  <si>
    <t>Łódź</t>
  </si>
  <si>
    <t>Sieradza</t>
  </si>
  <si>
    <t>OSK:  023027/SZ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</si>
</sst>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  <font>
      <b/>
      <sz val="12"/>
      <color theme="0" tint="-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2" fontId="5" fillId="3" borderId="3" xfId="0" applyNumberFormat="1" applyFont="1" applyFill="1" applyBorder="1" applyAlignment="1" applyProtection="1">
      <alignment horizontal="center"/>
    </xf>
    <xf numFmtId="2" fontId="5" fillId="4" borderId="3" xfId="0" applyNumberFormat="1" applyFont="1" applyFill="1" applyBorder="1" applyAlignment="1" applyProtection="1">
      <alignment horizontal="center"/>
    </xf>
    <xf numFmtId="1" fontId="6" fillId="0" borderId="2" xfId="0" applyNumberFormat="1" applyFont="1" applyBorder="1" applyAlignment="1" applyProtection="1">
      <alignment horizontal="center"/>
      <protection locked="0"/>
    </xf>
    <xf numFmtId="2" fontId="5" fillId="5" borderId="3" xfId="0" applyNumberFormat="1" applyFont="1" applyFill="1" applyBorder="1" applyAlignment="1" applyProtection="1">
      <alignment horizontal="center"/>
    </xf>
    <xf numFmtId="2" fontId="5" fillId="3" borderId="2" xfId="0" applyNumberFormat="1" applyFont="1" applyFill="1" applyBorder="1" applyAlignment="1" applyProtection="1">
      <alignment horizontal="center"/>
    </xf>
    <xf numFmtId="2" fontId="5" fillId="4" borderId="2" xfId="0" applyNumberFormat="1" applyFont="1" applyFill="1" applyBorder="1" applyAlignment="1" applyProtection="1">
      <alignment horizontal="center"/>
    </xf>
    <xf numFmtId="2" fontId="5" fillId="5" borderId="2" xfId="0" applyNumberFormat="1" applyFont="1" applyFill="1" applyBorder="1" applyAlignment="1" applyProtection="1">
      <alignment horizontal="center"/>
    </xf>
    <xf numFmtId="1" fontId="7" fillId="0" borderId="3" xfId="0" applyNumberFormat="1" applyFont="1" applyBorder="1" applyAlignment="1" applyProtection="1">
      <alignment horizontal="center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</xf>
    <xf numFmtId="1" fontId="1" fillId="0" borderId="5" xfId="0" applyNumberFormat="1" applyFont="1" applyBorder="1" applyAlignment="1" applyProtection="1">
      <alignment horizontal="center"/>
    </xf>
    <xf numFmtId="2" fontId="5" fillId="3" borderId="5" xfId="0" applyNumberFormat="1" applyFont="1" applyFill="1" applyBorder="1" applyAlignment="1" applyProtection="1">
      <alignment horizontal="center"/>
    </xf>
    <xf numFmtId="2" fontId="5" fillId="4" borderId="5" xfId="0" applyNumberFormat="1" applyFont="1" applyFill="1" applyBorder="1" applyAlignment="1" applyProtection="1">
      <alignment horizontal="center"/>
    </xf>
    <xf numFmtId="1" fontId="6" fillId="0" borderId="5" xfId="0" applyNumberFormat="1" applyFont="1" applyBorder="1" applyAlignment="1" applyProtection="1">
      <alignment horizontal="center"/>
    </xf>
    <xf numFmtId="2" fontId="5" fillId="5" borderId="5" xfId="0" applyNumberFormat="1" applyFont="1" applyFill="1" applyBorder="1" applyAlignment="1" applyProtection="1">
      <alignment horizontal="center"/>
    </xf>
    <xf numFmtId="0" fontId="9" fillId="0" borderId="0" xfId="0" applyFont="1"/>
    <xf numFmtId="1" fontId="8" fillId="0" borderId="3" xfId="0" applyNumberFormat="1" applyFont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right"/>
    </xf>
    <xf numFmtId="1" fontId="1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14" fontId="7" fillId="0" borderId="2" xfId="0" applyNumberFormat="1" applyFont="1" applyBorder="1" applyAlignment="1" applyProtection="1">
      <alignment horizontal="right"/>
    </xf>
    <xf numFmtId="1" fontId="8" fillId="0" borderId="0" xfId="0" applyNumberFormat="1" applyFont="1" applyFill="1" applyBorder="1" applyAlignment="1" applyProtection="1">
      <alignment horizontal="right"/>
    </xf>
    <xf numFmtId="1" fontId="8" fillId="0" borderId="4" xfId="0" applyNumberFormat="1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14" fontId="7" fillId="0" borderId="8" xfId="0" applyNumberFormat="1" applyFont="1" applyBorder="1" applyAlignment="1" applyProtection="1">
      <alignment horizontal="right"/>
    </xf>
    <xf numFmtId="14" fontId="7" fillId="0" borderId="9" xfId="0" applyNumberFormat="1" applyFont="1" applyBorder="1" applyAlignment="1" applyProtection="1">
      <alignment horizontal="right"/>
    </xf>
    <xf numFmtId="14" fontId="7" fillId="0" borderId="10" xfId="0" applyNumberFormat="1" applyFont="1" applyBorder="1" applyAlignment="1" applyProtection="1">
      <alignment horizontal="right"/>
    </xf>
    <xf numFmtId="1" fontId="8" fillId="0" borderId="6" xfId="0" applyNumberFormat="1" applyFont="1" applyFill="1" applyBorder="1" applyAlignment="1" applyProtection="1">
      <alignment horizontal="right"/>
    </xf>
    <xf numFmtId="1" fontId="8" fillId="0" borderId="7" xfId="0" applyNumberFormat="1" applyFont="1" applyFill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9"/>
  <sheetViews>
    <sheetView tabSelected="1" showWhiteSpace="0" topLeftCell="A167" zoomScaleNormal="100" zoomScaleSheetLayoutView="70" workbookViewId="0">
      <selection activeCell="A340" sqref="A340:B340"/>
    </sheetView>
  </sheetViews>
  <sheetFormatPr defaultRowHeight="14.25"/>
  <sheetData>
    <row r="1" spans="1:20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.75">
      <c r="A2" s="44" t="s">
        <v>60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43" t="s">
        <v>1</v>
      </c>
      <c r="B4" s="43"/>
      <c r="C4" s="45" t="s">
        <v>2</v>
      </c>
      <c r="D4" s="45"/>
      <c r="E4" s="46" t="s">
        <v>3</v>
      </c>
      <c r="F4" s="46"/>
      <c r="G4" s="46"/>
      <c r="H4" s="46"/>
      <c r="I4" s="46"/>
      <c r="J4" s="46"/>
      <c r="K4" s="46"/>
      <c r="L4" s="46" t="s">
        <v>4</v>
      </c>
      <c r="M4" s="46"/>
      <c r="N4" s="46"/>
      <c r="O4" s="46"/>
      <c r="P4" s="46"/>
      <c r="Q4" s="46"/>
      <c r="R4" s="46"/>
      <c r="S4" s="46"/>
      <c r="T4" s="46"/>
    </row>
    <row r="5" spans="1:20" ht="15.75">
      <c r="A5" s="45" t="s">
        <v>5</v>
      </c>
      <c r="B5" s="45" t="s">
        <v>6</v>
      </c>
      <c r="C5" s="45"/>
      <c r="D5" s="45"/>
      <c r="E5" s="47" t="s">
        <v>7</v>
      </c>
      <c r="F5" s="48" t="s">
        <v>8</v>
      </c>
      <c r="G5" s="48"/>
      <c r="H5" s="32" t="s">
        <v>9</v>
      </c>
      <c r="I5" s="32"/>
      <c r="J5" s="49" t="s">
        <v>10</v>
      </c>
      <c r="K5" s="49"/>
      <c r="L5" s="47" t="s">
        <v>7</v>
      </c>
      <c r="M5" s="48" t="s">
        <v>8</v>
      </c>
      <c r="N5" s="48"/>
      <c r="O5" s="32" t="s">
        <v>9</v>
      </c>
      <c r="P5" s="32"/>
      <c r="Q5" s="32"/>
      <c r="R5" s="32"/>
      <c r="S5" s="33" t="s">
        <v>10</v>
      </c>
      <c r="T5" s="33"/>
    </row>
    <row r="6" spans="1:20" ht="15.75">
      <c r="A6" s="45"/>
      <c r="B6" s="45"/>
      <c r="C6" s="45"/>
      <c r="D6" s="45"/>
      <c r="E6" s="47"/>
      <c r="F6" s="40" t="s">
        <v>11</v>
      </c>
      <c r="G6" s="41" t="s">
        <v>12</v>
      </c>
      <c r="H6" s="40" t="s">
        <v>11</v>
      </c>
      <c r="I6" s="34" t="s">
        <v>12</v>
      </c>
      <c r="J6" s="35" t="s">
        <v>7</v>
      </c>
      <c r="K6" s="42" t="s">
        <v>12</v>
      </c>
      <c r="L6" s="47"/>
      <c r="M6" s="40" t="s">
        <v>11</v>
      </c>
      <c r="N6" s="41" t="s">
        <v>12</v>
      </c>
      <c r="O6" s="43" t="s">
        <v>11</v>
      </c>
      <c r="P6" s="43"/>
      <c r="Q6" s="43"/>
      <c r="R6" s="34" t="s">
        <v>12</v>
      </c>
      <c r="S6" s="35" t="s">
        <v>7</v>
      </c>
      <c r="T6" s="36" t="s">
        <v>12</v>
      </c>
    </row>
    <row r="7" spans="1:20" ht="15.75">
      <c r="A7" s="45"/>
      <c r="B7" s="45"/>
      <c r="C7" s="45"/>
      <c r="D7" s="45"/>
      <c r="E7" s="47"/>
      <c r="F7" s="40"/>
      <c r="G7" s="41"/>
      <c r="H7" s="40"/>
      <c r="I7" s="34"/>
      <c r="J7" s="35"/>
      <c r="K7" s="42"/>
      <c r="L7" s="47"/>
      <c r="M7" s="40"/>
      <c r="N7" s="41"/>
      <c r="O7" s="3" t="s">
        <v>13</v>
      </c>
      <c r="P7" s="4" t="s">
        <v>14</v>
      </c>
      <c r="Q7" s="4" t="s">
        <v>15</v>
      </c>
      <c r="R7" s="34"/>
      <c r="S7" s="35"/>
      <c r="T7" s="36"/>
    </row>
    <row r="8" spans="1:20" ht="16.5" thickBo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6.5" thickBot="1">
      <c r="A9" s="5" t="s">
        <v>58</v>
      </c>
      <c r="B9" s="5" t="s">
        <v>59</v>
      </c>
      <c r="C9" s="5" t="s">
        <v>16</v>
      </c>
      <c r="D9" s="5" t="s">
        <v>17</v>
      </c>
      <c r="E9" s="6">
        <f>F9+H9+J9</f>
        <v>45</v>
      </c>
      <c r="F9" s="7">
        <v>18</v>
      </c>
      <c r="G9" s="8">
        <f>IF(F9&gt;0,(F9*100/($E9-$J9)),0)</f>
        <v>45</v>
      </c>
      <c r="H9" s="7">
        <v>22</v>
      </c>
      <c r="I9" s="9">
        <f>IF(H9&gt;0,(H9*100/($E9-$J9)),0)</f>
        <v>55</v>
      </c>
      <c r="J9" s="10">
        <v>5</v>
      </c>
      <c r="K9" s="11">
        <f t="shared" ref="K9" si="0">IF(J9&gt;0,(J9*100/(E9)),0)</f>
        <v>11.111111111111111</v>
      </c>
      <c r="L9" s="6">
        <f t="shared" ref="L9:L11" si="1">M9+Q9+S9</f>
        <v>50</v>
      </c>
      <c r="M9" s="7">
        <v>18</v>
      </c>
      <c r="N9" s="12">
        <f t="shared" ref="N9:N11" si="2">IF(M9&gt;0,(M9*100/(L9-S9)),0)</f>
        <v>36</v>
      </c>
      <c r="O9" s="7">
        <v>21</v>
      </c>
      <c r="P9" s="7">
        <v>11</v>
      </c>
      <c r="Q9" s="7">
        <f t="shared" ref="Q9:Q10" si="3">SUM(O9:P9)</f>
        <v>32</v>
      </c>
      <c r="R9" s="20">
        <f t="shared" ref="R9:R11" si="4">IF(Q9&gt;0,(Q9*100/(L9-S9)),0)</f>
        <v>64</v>
      </c>
      <c r="S9" s="3">
        <v>0</v>
      </c>
      <c r="T9" s="14">
        <f t="shared" ref="T9" si="5">IF(S9&gt;0,(S9*100/(L9)),0)</f>
        <v>0</v>
      </c>
    </row>
    <row r="10" spans="1:20" ht="16.5" thickBot="1">
      <c r="A10" s="37" t="s">
        <v>15</v>
      </c>
      <c r="B10" s="37"/>
      <c r="C10" s="37"/>
      <c r="D10" s="37"/>
      <c r="E10" s="15">
        <f>SUM(E9:E9)</f>
        <v>45</v>
      </c>
      <c r="F10" s="15">
        <f>SUM(F9:F9)</f>
        <v>18</v>
      </c>
      <c r="G10" s="8">
        <f>IF(F10&gt;0,(F10*100/($E10-$J10)),0)</f>
        <v>45</v>
      </c>
      <c r="H10" s="15">
        <f>SUM(H9:H9)</f>
        <v>22</v>
      </c>
      <c r="I10" s="9">
        <f>IF(H10&gt;0,(H10*100/($E10-$J10)),0)</f>
        <v>55</v>
      </c>
      <c r="J10" s="15">
        <f>SUM(J9:J9)</f>
        <v>5</v>
      </c>
      <c r="K10" s="11">
        <f>IF(J10&gt;0,(J10*100/(E10)),0)</f>
        <v>11.111111111111111</v>
      </c>
      <c r="L10" s="6">
        <f t="shared" si="1"/>
        <v>50</v>
      </c>
      <c r="M10" s="7">
        <f>SUM(M9:M9)</f>
        <v>18</v>
      </c>
      <c r="N10" s="8">
        <f t="shared" si="2"/>
        <v>36</v>
      </c>
      <c r="O10" s="7">
        <f t="shared" ref="O10:Q10" si="6">SUM(O9:O9)</f>
        <v>21</v>
      </c>
      <c r="P10" s="7">
        <f t="shared" si="6"/>
        <v>11</v>
      </c>
      <c r="Q10" s="7">
        <f t="shared" si="6"/>
        <v>32</v>
      </c>
      <c r="R10" s="20">
        <f t="shared" si="4"/>
        <v>64</v>
      </c>
      <c r="S10" s="15">
        <f>SUM(S9:S9)</f>
        <v>0</v>
      </c>
      <c r="T10" s="11">
        <f>IF(S10&gt;0,(S10*100/(L10)),0)</f>
        <v>0</v>
      </c>
    </row>
    <row r="11" spans="1:20" ht="16.5" thickBot="1">
      <c r="A11" s="38" t="s">
        <v>18</v>
      </c>
      <c r="B11" s="38"/>
      <c r="C11" s="38"/>
      <c r="D11" s="39"/>
      <c r="E11" s="17">
        <f>E10</f>
        <v>45</v>
      </c>
      <c r="F11" s="18">
        <v>18</v>
      </c>
      <c r="G11" s="19"/>
      <c r="H11" s="18">
        <f>H10</f>
        <v>22</v>
      </c>
      <c r="I11" s="20">
        <f>IF(H11&gt;0,(H11*100/(E11-J11)),0)</f>
        <v>55</v>
      </c>
      <c r="J11" s="21">
        <f>J10</f>
        <v>5</v>
      </c>
      <c r="K11" s="22">
        <f>IF(J11&gt;0,(J11*100/(E11)),0)</f>
        <v>11.111111111111111</v>
      </c>
      <c r="L11" s="6">
        <f t="shared" si="1"/>
        <v>50</v>
      </c>
      <c r="M11" s="18">
        <f>M10</f>
        <v>18</v>
      </c>
      <c r="N11" s="19">
        <f t="shared" si="2"/>
        <v>36</v>
      </c>
      <c r="O11" s="18">
        <f>O10</f>
        <v>21</v>
      </c>
      <c r="P11" s="18">
        <f t="shared" ref="P11:Q11" si="7">P10</f>
        <v>11</v>
      </c>
      <c r="Q11" s="18">
        <f t="shared" si="7"/>
        <v>32</v>
      </c>
      <c r="R11" s="20">
        <f t="shared" si="4"/>
        <v>64</v>
      </c>
      <c r="S11" s="18">
        <f t="shared" ref="S11" si="8">S10</f>
        <v>0</v>
      </c>
      <c r="T11" s="22">
        <f>IF(S11&gt;0,(S11*100/(L11)),0)</f>
        <v>0</v>
      </c>
    </row>
    <row r="12" spans="1:20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.75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ht="15.75">
      <c r="A16" s="44" t="s">
        <v>19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ht="15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>
      <c r="A18" s="43" t="s">
        <v>1</v>
      </c>
      <c r="B18" s="43"/>
      <c r="C18" s="45" t="s">
        <v>2</v>
      </c>
      <c r="D18" s="45"/>
      <c r="E18" s="46" t="s">
        <v>3</v>
      </c>
      <c r="F18" s="46"/>
      <c r="G18" s="46"/>
      <c r="H18" s="46"/>
      <c r="I18" s="46"/>
      <c r="J18" s="46"/>
      <c r="K18" s="46"/>
      <c r="L18" s="46" t="s">
        <v>4</v>
      </c>
      <c r="M18" s="46"/>
      <c r="N18" s="46"/>
      <c r="O18" s="46"/>
      <c r="P18" s="46"/>
      <c r="Q18" s="46"/>
      <c r="R18" s="46"/>
      <c r="S18" s="46"/>
      <c r="T18" s="46"/>
    </row>
    <row r="19" spans="1:20" ht="15.75">
      <c r="A19" s="45" t="s">
        <v>5</v>
      </c>
      <c r="B19" s="45" t="s">
        <v>6</v>
      </c>
      <c r="C19" s="45"/>
      <c r="D19" s="45"/>
      <c r="E19" s="47" t="s">
        <v>7</v>
      </c>
      <c r="F19" s="48" t="s">
        <v>8</v>
      </c>
      <c r="G19" s="48"/>
      <c r="H19" s="32" t="s">
        <v>9</v>
      </c>
      <c r="I19" s="32"/>
      <c r="J19" s="49" t="s">
        <v>10</v>
      </c>
      <c r="K19" s="49"/>
      <c r="L19" s="47" t="s">
        <v>7</v>
      </c>
      <c r="M19" s="48" t="s">
        <v>8</v>
      </c>
      <c r="N19" s="48"/>
      <c r="O19" s="32" t="s">
        <v>9</v>
      </c>
      <c r="P19" s="32"/>
      <c r="Q19" s="32"/>
      <c r="R19" s="32"/>
      <c r="S19" s="33" t="s">
        <v>10</v>
      </c>
      <c r="T19" s="33"/>
    </row>
    <row r="20" spans="1:20" ht="15.75">
      <c r="A20" s="45"/>
      <c r="B20" s="45"/>
      <c r="C20" s="45"/>
      <c r="D20" s="45"/>
      <c r="E20" s="47"/>
      <c r="F20" s="40" t="s">
        <v>11</v>
      </c>
      <c r="G20" s="41" t="s">
        <v>12</v>
      </c>
      <c r="H20" s="40" t="s">
        <v>11</v>
      </c>
      <c r="I20" s="34" t="s">
        <v>12</v>
      </c>
      <c r="J20" s="35" t="s">
        <v>7</v>
      </c>
      <c r="K20" s="42" t="s">
        <v>12</v>
      </c>
      <c r="L20" s="47"/>
      <c r="M20" s="40" t="s">
        <v>11</v>
      </c>
      <c r="N20" s="41" t="s">
        <v>12</v>
      </c>
      <c r="O20" s="43" t="s">
        <v>11</v>
      </c>
      <c r="P20" s="43"/>
      <c r="Q20" s="43"/>
      <c r="R20" s="34" t="s">
        <v>12</v>
      </c>
      <c r="S20" s="35" t="s">
        <v>7</v>
      </c>
      <c r="T20" s="36" t="s">
        <v>12</v>
      </c>
    </row>
    <row r="21" spans="1:20" ht="15.75">
      <c r="A21" s="45"/>
      <c r="B21" s="45"/>
      <c r="C21" s="45"/>
      <c r="D21" s="45"/>
      <c r="E21" s="47"/>
      <c r="F21" s="40"/>
      <c r="G21" s="41"/>
      <c r="H21" s="40"/>
      <c r="I21" s="34"/>
      <c r="J21" s="35"/>
      <c r="K21" s="42"/>
      <c r="L21" s="47"/>
      <c r="M21" s="40"/>
      <c r="N21" s="41"/>
      <c r="O21" s="3" t="s">
        <v>13</v>
      </c>
      <c r="P21" s="4" t="s">
        <v>14</v>
      </c>
      <c r="Q21" s="4" t="s">
        <v>15</v>
      </c>
      <c r="R21" s="34"/>
      <c r="S21" s="35"/>
      <c r="T21" s="36"/>
    </row>
    <row r="22" spans="1:20" ht="16.5" thickBo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6.5" thickBot="1">
      <c r="A23" s="5" t="s">
        <v>58</v>
      </c>
      <c r="B23" s="5" t="s">
        <v>59</v>
      </c>
      <c r="C23" s="5" t="s">
        <v>16</v>
      </c>
      <c r="D23" s="5" t="s">
        <v>17</v>
      </c>
      <c r="E23" s="6">
        <f>F23+H23+J23</f>
        <v>30</v>
      </c>
      <c r="F23" s="7">
        <v>9</v>
      </c>
      <c r="G23" s="8">
        <f t="shared" ref="G23:G24" si="9">IF(F23&gt;0,(F23*100/($E23-$J23)),0)</f>
        <v>31.03448275862069</v>
      </c>
      <c r="H23" s="7">
        <v>20</v>
      </c>
      <c r="I23" s="9">
        <f t="shared" ref="I23" si="10">IF(H23&gt;0,(H23*100/(E23-J23)),0)</f>
        <v>68.965517241379317</v>
      </c>
      <c r="J23" s="10">
        <v>1</v>
      </c>
      <c r="K23" s="11">
        <f t="shared" ref="K23" si="11">IF(J23&gt;0,(J23*100/(E23)),0)</f>
        <v>3.3333333333333335</v>
      </c>
      <c r="L23" s="6">
        <f t="shared" ref="L23:L25" si="12">M23+Q23+S23</f>
        <v>36</v>
      </c>
      <c r="M23" s="7">
        <v>9</v>
      </c>
      <c r="N23" s="12">
        <f t="shared" ref="N23:N24" si="13">IF(M23&gt;0,(M23*100/(L23-S23)),0)</f>
        <v>50</v>
      </c>
      <c r="O23" s="7">
        <v>4</v>
      </c>
      <c r="P23" s="7">
        <v>5</v>
      </c>
      <c r="Q23" s="7">
        <f t="shared" ref="Q23" si="14">SUM(O23:P23)</f>
        <v>9</v>
      </c>
      <c r="R23" s="20">
        <f t="shared" ref="R23:R24" si="15">IF(Q23&gt;0,(Q23*100/(L23-S23)),0)</f>
        <v>50</v>
      </c>
      <c r="S23" s="3">
        <v>18</v>
      </c>
      <c r="T23" s="14">
        <f t="shared" ref="T23" si="16">IF(S23&gt;0,(S23*100/(L23)),0)</f>
        <v>50</v>
      </c>
    </row>
    <row r="24" spans="1:20" ht="16.5" thickBot="1">
      <c r="A24" s="37" t="s">
        <v>15</v>
      </c>
      <c r="B24" s="37"/>
      <c r="C24" s="37"/>
      <c r="D24" s="37"/>
      <c r="E24" s="15">
        <f>SUM(E23:E23)</f>
        <v>30</v>
      </c>
      <c r="F24" s="15">
        <v>9</v>
      </c>
      <c r="G24" s="8">
        <f t="shared" si="9"/>
        <v>31.03448275862069</v>
      </c>
      <c r="H24" s="15">
        <f>SUM(H23:H23)</f>
        <v>20</v>
      </c>
      <c r="I24" s="9">
        <f>IF(H24&gt;0,(H24*100/(E24-J24)),0)</f>
        <v>68.965517241379317</v>
      </c>
      <c r="J24" s="15">
        <f>SUM(J23:J23)</f>
        <v>1</v>
      </c>
      <c r="K24" s="11">
        <f>IF(J24&gt;0,(J24*100/(E24)),0)</f>
        <v>3.3333333333333335</v>
      </c>
      <c r="L24" s="6">
        <f t="shared" si="12"/>
        <v>36</v>
      </c>
      <c r="M24" s="7">
        <f>SUM(M23:M23)</f>
        <v>9</v>
      </c>
      <c r="N24" s="12">
        <f t="shared" si="13"/>
        <v>50</v>
      </c>
      <c r="O24" s="7">
        <f>SUM(O23:O23)</f>
        <v>4</v>
      </c>
      <c r="P24" s="7">
        <f>SUM(P23:P23)</f>
        <v>5</v>
      </c>
      <c r="Q24" s="16">
        <f t="shared" ref="Q24" si="17">SUM(O24:P24)</f>
        <v>9</v>
      </c>
      <c r="R24" s="20">
        <f t="shared" si="15"/>
        <v>50</v>
      </c>
      <c r="S24" s="15">
        <f>SUM(S23:S23)</f>
        <v>18</v>
      </c>
      <c r="T24" s="11">
        <f>IF(S24&gt;0,(S24*100/(L24)),0)</f>
        <v>50</v>
      </c>
    </row>
    <row r="25" spans="1:20" ht="16.5" thickBot="1">
      <c r="A25" s="38" t="s">
        <v>18</v>
      </c>
      <c r="B25" s="38"/>
      <c r="C25" s="38"/>
      <c r="D25" s="39"/>
      <c r="E25" s="17">
        <f>E24</f>
        <v>30</v>
      </c>
      <c r="F25" s="18">
        <f>F24</f>
        <v>9</v>
      </c>
      <c r="G25" s="19">
        <f t="shared" ref="G25" si="18">IF(F25&gt;0,(F25*100/(E25-J25)),0)</f>
        <v>31.03448275862069</v>
      </c>
      <c r="H25" s="18">
        <f>H24</f>
        <v>20</v>
      </c>
      <c r="I25" s="20">
        <f>IF(H25&gt;0,(H25*100/(E25-J25)),0)</f>
        <v>68.965517241379317</v>
      </c>
      <c r="J25" s="21">
        <f>J24</f>
        <v>1</v>
      </c>
      <c r="K25" s="22">
        <f>IF(J25&gt;0,(J25*100/(E25)),0)</f>
        <v>3.3333333333333335</v>
      </c>
      <c r="L25" s="6">
        <f t="shared" si="12"/>
        <v>36</v>
      </c>
      <c r="M25" s="18">
        <f>M24</f>
        <v>9</v>
      </c>
      <c r="N25" s="19">
        <f t="shared" ref="N25" si="19">IF(M25&gt;0,(M25*100/(L25-S25)),0)</f>
        <v>50</v>
      </c>
      <c r="O25" s="18">
        <f>O24</f>
        <v>4</v>
      </c>
      <c r="P25" s="18">
        <f t="shared" ref="P25:Q25" si="20">P24</f>
        <v>5</v>
      </c>
      <c r="Q25" s="18">
        <f t="shared" si="20"/>
        <v>9</v>
      </c>
      <c r="R25" s="20">
        <f t="shared" ref="R25" si="21">IF(Q25&gt;0,(Q25*100/(L25-S25)),0)</f>
        <v>50</v>
      </c>
      <c r="S25" s="18">
        <f t="shared" ref="S25" si="22">S24</f>
        <v>18</v>
      </c>
      <c r="T25" s="22">
        <f>IF(S25&gt;0,(S25*100/(L25)),0)</f>
        <v>50</v>
      </c>
    </row>
    <row r="26" spans="1:20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5.75">
      <c r="A28" s="44" t="s">
        <v>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5.75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ht="15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.75">
      <c r="A31" s="43" t="s">
        <v>1</v>
      </c>
      <c r="B31" s="43"/>
      <c r="C31" s="45" t="s">
        <v>2</v>
      </c>
      <c r="D31" s="45"/>
      <c r="E31" s="46" t="s">
        <v>3</v>
      </c>
      <c r="F31" s="46"/>
      <c r="G31" s="46"/>
      <c r="H31" s="46"/>
      <c r="I31" s="46"/>
      <c r="J31" s="46"/>
      <c r="K31" s="46"/>
      <c r="L31" s="46" t="s">
        <v>4</v>
      </c>
      <c r="M31" s="46"/>
      <c r="N31" s="46"/>
      <c r="O31" s="46"/>
      <c r="P31" s="46"/>
      <c r="Q31" s="46"/>
      <c r="R31" s="46"/>
      <c r="S31" s="46"/>
      <c r="T31" s="46"/>
    </row>
    <row r="32" spans="1:20" ht="15.75">
      <c r="A32" s="45" t="s">
        <v>5</v>
      </c>
      <c r="B32" s="45" t="s">
        <v>6</v>
      </c>
      <c r="C32" s="45"/>
      <c r="D32" s="45"/>
      <c r="E32" s="47" t="s">
        <v>7</v>
      </c>
      <c r="F32" s="48" t="s">
        <v>8</v>
      </c>
      <c r="G32" s="48"/>
      <c r="H32" s="32" t="s">
        <v>9</v>
      </c>
      <c r="I32" s="32"/>
      <c r="J32" s="49" t="s">
        <v>10</v>
      </c>
      <c r="K32" s="49"/>
      <c r="L32" s="47" t="s">
        <v>7</v>
      </c>
      <c r="M32" s="48" t="s">
        <v>8</v>
      </c>
      <c r="N32" s="48"/>
      <c r="O32" s="32" t="s">
        <v>9</v>
      </c>
      <c r="P32" s="32"/>
      <c r="Q32" s="32"/>
      <c r="R32" s="32"/>
      <c r="S32" s="33" t="s">
        <v>10</v>
      </c>
      <c r="T32" s="33"/>
    </row>
    <row r="33" spans="1:20" ht="15.75">
      <c r="A33" s="45"/>
      <c r="B33" s="45"/>
      <c r="C33" s="45"/>
      <c r="D33" s="45"/>
      <c r="E33" s="47"/>
      <c r="F33" s="40" t="s">
        <v>11</v>
      </c>
      <c r="G33" s="41" t="s">
        <v>12</v>
      </c>
      <c r="H33" s="40" t="s">
        <v>11</v>
      </c>
      <c r="I33" s="34" t="s">
        <v>12</v>
      </c>
      <c r="J33" s="35" t="s">
        <v>7</v>
      </c>
      <c r="K33" s="42" t="s">
        <v>12</v>
      </c>
      <c r="L33" s="47"/>
      <c r="M33" s="40" t="s">
        <v>11</v>
      </c>
      <c r="N33" s="41" t="s">
        <v>12</v>
      </c>
      <c r="O33" s="43" t="s">
        <v>11</v>
      </c>
      <c r="P33" s="43"/>
      <c r="Q33" s="43"/>
      <c r="R33" s="34" t="s">
        <v>12</v>
      </c>
      <c r="S33" s="35" t="s">
        <v>7</v>
      </c>
      <c r="T33" s="36" t="s">
        <v>12</v>
      </c>
    </row>
    <row r="34" spans="1:20" ht="15.75">
      <c r="A34" s="45"/>
      <c r="B34" s="45"/>
      <c r="C34" s="45"/>
      <c r="D34" s="45"/>
      <c r="E34" s="47"/>
      <c r="F34" s="40"/>
      <c r="G34" s="41"/>
      <c r="H34" s="40"/>
      <c r="I34" s="34"/>
      <c r="J34" s="35"/>
      <c r="K34" s="42"/>
      <c r="L34" s="47"/>
      <c r="M34" s="40"/>
      <c r="N34" s="41"/>
      <c r="O34" s="3" t="s">
        <v>13</v>
      </c>
      <c r="P34" s="4" t="s">
        <v>14</v>
      </c>
      <c r="Q34" s="4" t="s">
        <v>15</v>
      </c>
      <c r="R34" s="34"/>
      <c r="S34" s="35"/>
      <c r="T34" s="36"/>
    </row>
    <row r="35" spans="1:20" ht="15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ht="15.75">
      <c r="A36" s="5" t="s">
        <v>58</v>
      </c>
      <c r="B36" s="5" t="s">
        <v>59</v>
      </c>
      <c r="C36" s="5" t="s">
        <v>16</v>
      </c>
      <c r="D36" s="5" t="s">
        <v>22</v>
      </c>
      <c r="E36" s="6">
        <f t="shared" ref="E36:E45" si="23">F36+H36+J36</f>
        <v>8</v>
      </c>
      <c r="F36" s="7">
        <v>5</v>
      </c>
      <c r="G36" s="8">
        <f t="shared" ref="G36:G48" si="24">IF(F36&gt;0,(F36*100/($E36-$J36)),0)</f>
        <v>62.5</v>
      </c>
      <c r="H36" s="7">
        <v>3</v>
      </c>
      <c r="I36" s="9">
        <f t="shared" ref="I36:I48" si="25">IF(H36&gt;0,(H36*100/(E36-J36)),0)</f>
        <v>37.5</v>
      </c>
      <c r="J36" s="10">
        <v>0</v>
      </c>
      <c r="K36" s="11">
        <f t="shared" ref="K36:K48" si="26">IF(J36&gt;0,(J36*100/(E36)),0)</f>
        <v>0</v>
      </c>
      <c r="L36" s="6">
        <f t="shared" ref="L36:L48" si="27">M36+Q36+S36</f>
        <v>10</v>
      </c>
      <c r="M36" s="7">
        <v>5</v>
      </c>
      <c r="N36" s="12">
        <f t="shared" ref="N36:N48" si="28">IF(M36&gt;0,(M36*100/(L36-S36)),0)</f>
        <v>71.428571428571431</v>
      </c>
      <c r="O36" s="7">
        <v>1</v>
      </c>
      <c r="P36" s="7">
        <v>1</v>
      </c>
      <c r="Q36" s="7">
        <v>2</v>
      </c>
      <c r="R36" s="13">
        <f>IF(Q36&gt;0,(Q36*100/(L36-S36)),0)</f>
        <v>28.571428571428573</v>
      </c>
      <c r="S36" s="3">
        <v>3</v>
      </c>
      <c r="T36" s="14">
        <f>IF(S36&gt;0,(S36*100/(L36)),0)</f>
        <v>30</v>
      </c>
    </row>
    <row r="37" spans="1:20" ht="15.75">
      <c r="A37" s="5" t="s">
        <v>58</v>
      </c>
      <c r="B37" s="5" t="s">
        <v>59</v>
      </c>
      <c r="C37" s="5" t="s">
        <v>16</v>
      </c>
      <c r="D37" s="5" t="s">
        <v>23</v>
      </c>
      <c r="E37" s="6">
        <f t="shared" si="23"/>
        <v>3</v>
      </c>
      <c r="F37" s="7">
        <v>0</v>
      </c>
      <c r="G37" s="8">
        <f t="shared" si="24"/>
        <v>0</v>
      </c>
      <c r="H37" s="7">
        <v>3</v>
      </c>
      <c r="I37" s="9">
        <f t="shared" si="25"/>
        <v>100</v>
      </c>
      <c r="J37" s="10">
        <v>0</v>
      </c>
      <c r="K37" s="11">
        <f t="shared" si="26"/>
        <v>0</v>
      </c>
      <c r="L37" s="6">
        <f t="shared" si="27"/>
        <v>3</v>
      </c>
      <c r="M37" s="7">
        <v>0</v>
      </c>
      <c r="N37" s="12">
        <f t="shared" si="28"/>
        <v>0</v>
      </c>
      <c r="O37" s="7">
        <v>0</v>
      </c>
      <c r="P37" s="7">
        <v>0</v>
      </c>
      <c r="Q37" s="7">
        <v>0</v>
      </c>
      <c r="R37" s="13">
        <f t="shared" ref="R37:R48" si="29">IF(Q37&gt;0,(Q37*100/(L37-S37)),0)</f>
        <v>0</v>
      </c>
      <c r="S37" s="3">
        <v>3</v>
      </c>
      <c r="T37" s="14">
        <f t="shared" ref="T37:T48" si="30">IF(S37&gt;0,(S37*100/(L37)),0)</f>
        <v>100</v>
      </c>
    </row>
    <row r="38" spans="1:20" ht="15.75">
      <c r="A38" s="5" t="s">
        <v>58</v>
      </c>
      <c r="B38" s="5" t="s">
        <v>59</v>
      </c>
      <c r="C38" s="5" t="s">
        <v>16</v>
      </c>
      <c r="D38" s="5" t="s">
        <v>24</v>
      </c>
      <c r="E38" s="6">
        <f t="shared" si="23"/>
        <v>6</v>
      </c>
      <c r="F38" s="7">
        <v>3</v>
      </c>
      <c r="G38" s="8">
        <f t="shared" si="24"/>
        <v>50</v>
      </c>
      <c r="H38" s="7">
        <v>3</v>
      </c>
      <c r="I38" s="9">
        <f t="shared" si="25"/>
        <v>50</v>
      </c>
      <c r="J38" s="10">
        <v>0</v>
      </c>
      <c r="K38" s="11">
        <f t="shared" si="26"/>
        <v>0</v>
      </c>
      <c r="L38" s="6">
        <f t="shared" si="27"/>
        <v>5</v>
      </c>
      <c r="M38" s="7">
        <v>3</v>
      </c>
      <c r="N38" s="12">
        <f t="shared" si="28"/>
        <v>100</v>
      </c>
      <c r="O38" s="7">
        <v>0</v>
      </c>
      <c r="P38" s="7">
        <v>0</v>
      </c>
      <c r="Q38" s="7">
        <v>0</v>
      </c>
      <c r="R38" s="13">
        <f t="shared" si="29"/>
        <v>0</v>
      </c>
      <c r="S38" s="3">
        <v>2</v>
      </c>
      <c r="T38" s="14">
        <f t="shared" si="30"/>
        <v>40</v>
      </c>
    </row>
    <row r="39" spans="1:20" ht="15.75">
      <c r="A39" s="5" t="s">
        <v>58</v>
      </c>
      <c r="B39" s="5" t="s">
        <v>59</v>
      </c>
      <c r="C39" s="5" t="s">
        <v>16</v>
      </c>
      <c r="D39" s="5" t="s">
        <v>25</v>
      </c>
      <c r="E39" s="6">
        <f t="shared" si="23"/>
        <v>16</v>
      </c>
      <c r="F39" s="7">
        <v>4</v>
      </c>
      <c r="G39" s="8">
        <f t="shared" si="24"/>
        <v>25</v>
      </c>
      <c r="H39" s="7">
        <v>12</v>
      </c>
      <c r="I39" s="9">
        <f t="shared" si="25"/>
        <v>75</v>
      </c>
      <c r="J39" s="10">
        <v>0</v>
      </c>
      <c r="K39" s="11">
        <f t="shared" si="26"/>
        <v>0</v>
      </c>
      <c r="L39" s="6">
        <f t="shared" si="27"/>
        <v>16</v>
      </c>
      <c r="M39" s="7">
        <v>3</v>
      </c>
      <c r="N39" s="12">
        <f t="shared" si="28"/>
        <v>75</v>
      </c>
      <c r="O39" s="7">
        <v>1</v>
      </c>
      <c r="P39" s="7">
        <v>0</v>
      </c>
      <c r="Q39" s="7">
        <v>1</v>
      </c>
      <c r="R39" s="13">
        <f t="shared" si="29"/>
        <v>25</v>
      </c>
      <c r="S39" s="3">
        <v>12</v>
      </c>
      <c r="T39" s="14">
        <f t="shared" si="30"/>
        <v>75</v>
      </c>
    </row>
    <row r="40" spans="1:20" ht="15.75">
      <c r="A40" s="5" t="s">
        <v>58</v>
      </c>
      <c r="B40" s="5" t="s">
        <v>59</v>
      </c>
      <c r="C40" s="5" t="s">
        <v>16</v>
      </c>
      <c r="D40" s="5" t="s">
        <v>17</v>
      </c>
      <c r="E40" s="6">
        <f t="shared" si="23"/>
        <v>313</v>
      </c>
      <c r="F40" s="7">
        <v>109</v>
      </c>
      <c r="G40" s="8">
        <f t="shared" si="24"/>
        <v>35.38961038961039</v>
      </c>
      <c r="H40" s="7">
        <v>199</v>
      </c>
      <c r="I40" s="9">
        <f t="shared" si="25"/>
        <v>64.610389610389603</v>
      </c>
      <c r="J40" s="10">
        <v>5</v>
      </c>
      <c r="K40" s="11">
        <f t="shared" si="26"/>
        <v>1.5974440894568691</v>
      </c>
      <c r="L40" s="6">
        <f t="shared" si="27"/>
        <v>499</v>
      </c>
      <c r="M40" s="7">
        <v>101</v>
      </c>
      <c r="N40" s="12">
        <f t="shared" si="28"/>
        <v>29.10662824207493</v>
      </c>
      <c r="O40" s="7">
        <v>84</v>
      </c>
      <c r="P40" s="7">
        <v>162</v>
      </c>
      <c r="Q40" s="7">
        <v>246</v>
      </c>
      <c r="R40" s="13">
        <f t="shared" si="29"/>
        <v>70.893371757925067</v>
      </c>
      <c r="S40" s="3">
        <v>152</v>
      </c>
      <c r="T40" s="14">
        <f t="shared" si="30"/>
        <v>30.460921843687373</v>
      </c>
    </row>
    <row r="41" spans="1:20" ht="15.75">
      <c r="A41" s="5" t="s">
        <v>58</v>
      </c>
      <c r="B41" s="5" t="s">
        <v>59</v>
      </c>
      <c r="C41" s="5" t="s">
        <v>16</v>
      </c>
      <c r="D41" s="5" t="s">
        <v>26</v>
      </c>
      <c r="E41" s="6">
        <f t="shared" si="23"/>
        <v>0</v>
      </c>
      <c r="F41" s="7">
        <v>0</v>
      </c>
      <c r="G41" s="8">
        <f t="shared" si="24"/>
        <v>0</v>
      </c>
      <c r="H41" s="7">
        <v>0</v>
      </c>
      <c r="I41" s="9">
        <f t="shared" si="25"/>
        <v>0</v>
      </c>
      <c r="J41" s="10">
        <v>0</v>
      </c>
      <c r="K41" s="11">
        <f t="shared" si="26"/>
        <v>0</v>
      </c>
      <c r="L41" s="6">
        <f t="shared" si="27"/>
        <v>17</v>
      </c>
      <c r="M41" s="7">
        <v>11</v>
      </c>
      <c r="N41" s="12">
        <f t="shared" si="28"/>
        <v>64.705882352941174</v>
      </c>
      <c r="O41" s="7">
        <v>4</v>
      </c>
      <c r="P41" s="7">
        <v>2</v>
      </c>
      <c r="Q41" s="7">
        <v>6</v>
      </c>
      <c r="R41" s="13">
        <f t="shared" si="29"/>
        <v>35.294117647058826</v>
      </c>
      <c r="S41" s="3">
        <v>0</v>
      </c>
      <c r="T41" s="14">
        <f t="shared" si="30"/>
        <v>0</v>
      </c>
    </row>
    <row r="42" spans="1:20" ht="15.75">
      <c r="A42" s="5" t="s">
        <v>58</v>
      </c>
      <c r="B42" s="5" t="s">
        <v>59</v>
      </c>
      <c r="C42" s="5" t="s">
        <v>16</v>
      </c>
      <c r="D42" s="5" t="s">
        <v>27</v>
      </c>
      <c r="E42" s="6">
        <f t="shared" si="23"/>
        <v>21</v>
      </c>
      <c r="F42" s="7">
        <v>8</v>
      </c>
      <c r="G42" s="8">
        <f t="shared" si="24"/>
        <v>40</v>
      </c>
      <c r="H42" s="7">
        <v>12</v>
      </c>
      <c r="I42" s="9">
        <f t="shared" si="25"/>
        <v>60</v>
      </c>
      <c r="J42" s="10">
        <v>1</v>
      </c>
      <c r="K42" s="11">
        <f t="shared" si="26"/>
        <v>4.7619047619047619</v>
      </c>
      <c r="L42" s="6">
        <f t="shared" si="27"/>
        <v>13</v>
      </c>
      <c r="M42" s="7">
        <v>6</v>
      </c>
      <c r="N42" s="12">
        <f t="shared" si="28"/>
        <v>50</v>
      </c>
      <c r="O42" s="7">
        <v>2</v>
      </c>
      <c r="P42" s="7">
        <v>4</v>
      </c>
      <c r="Q42" s="7">
        <v>6</v>
      </c>
      <c r="R42" s="13">
        <f t="shared" si="29"/>
        <v>50</v>
      </c>
      <c r="S42" s="3">
        <v>1</v>
      </c>
      <c r="T42" s="14">
        <f t="shared" si="30"/>
        <v>7.6923076923076925</v>
      </c>
    </row>
    <row r="43" spans="1:20" ht="15.75">
      <c r="A43" s="5" t="s">
        <v>58</v>
      </c>
      <c r="B43" s="5" t="s">
        <v>59</v>
      </c>
      <c r="C43" s="5" t="s">
        <v>16</v>
      </c>
      <c r="D43" s="5" t="s">
        <v>28</v>
      </c>
      <c r="E43" s="6">
        <f t="shared" si="23"/>
        <v>112</v>
      </c>
      <c r="F43" s="7">
        <v>28</v>
      </c>
      <c r="G43" s="8">
        <f t="shared" si="24"/>
        <v>25.925925925925927</v>
      </c>
      <c r="H43" s="7">
        <v>80</v>
      </c>
      <c r="I43" s="9">
        <f t="shared" si="25"/>
        <v>74.074074074074076</v>
      </c>
      <c r="J43" s="10">
        <v>4</v>
      </c>
      <c r="K43" s="11">
        <f t="shared" si="26"/>
        <v>3.5714285714285716</v>
      </c>
      <c r="L43" s="6">
        <f t="shared" si="27"/>
        <v>94</v>
      </c>
      <c r="M43" s="7">
        <v>28</v>
      </c>
      <c r="N43" s="12">
        <f t="shared" si="28"/>
        <v>71.794871794871796</v>
      </c>
      <c r="O43" s="7">
        <v>7</v>
      </c>
      <c r="P43" s="7">
        <v>4</v>
      </c>
      <c r="Q43" s="7">
        <v>11</v>
      </c>
      <c r="R43" s="13">
        <f t="shared" si="29"/>
        <v>28.205128205128204</v>
      </c>
      <c r="S43" s="3">
        <v>55</v>
      </c>
      <c r="T43" s="14">
        <f t="shared" si="30"/>
        <v>58.51063829787234</v>
      </c>
    </row>
    <row r="44" spans="1:20" ht="15.75">
      <c r="A44" s="5" t="s">
        <v>58</v>
      </c>
      <c r="B44" s="5" t="s">
        <v>59</v>
      </c>
      <c r="C44" s="5" t="s">
        <v>16</v>
      </c>
      <c r="D44" s="5" t="s">
        <v>29</v>
      </c>
      <c r="E44" s="6">
        <f t="shared" si="23"/>
        <v>0</v>
      </c>
      <c r="F44" s="7">
        <v>0</v>
      </c>
      <c r="G44" s="8">
        <f t="shared" si="24"/>
        <v>0</v>
      </c>
      <c r="H44" s="7">
        <v>0</v>
      </c>
      <c r="I44" s="9">
        <f t="shared" si="25"/>
        <v>0</v>
      </c>
      <c r="J44" s="10">
        <v>0</v>
      </c>
      <c r="K44" s="11">
        <f t="shared" si="26"/>
        <v>0</v>
      </c>
      <c r="L44" s="6">
        <f t="shared" si="27"/>
        <v>57</v>
      </c>
      <c r="M44" s="7">
        <v>37</v>
      </c>
      <c r="N44" s="12">
        <f t="shared" si="28"/>
        <v>64.912280701754383</v>
      </c>
      <c r="O44" s="7">
        <v>14</v>
      </c>
      <c r="P44" s="7">
        <v>6</v>
      </c>
      <c r="Q44" s="7">
        <v>20</v>
      </c>
      <c r="R44" s="13">
        <f t="shared" si="29"/>
        <v>35.087719298245617</v>
      </c>
      <c r="S44" s="3">
        <v>0</v>
      </c>
      <c r="T44" s="14">
        <f t="shared" si="30"/>
        <v>0</v>
      </c>
    </row>
    <row r="45" spans="1:20" ht="15.75">
      <c r="A45" s="5" t="s">
        <v>58</v>
      </c>
      <c r="B45" s="5" t="s">
        <v>59</v>
      </c>
      <c r="C45" s="5" t="s">
        <v>16</v>
      </c>
      <c r="D45" s="5" t="s">
        <v>30</v>
      </c>
      <c r="E45" s="6">
        <f t="shared" si="23"/>
        <v>22</v>
      </c>
      <c r="F45" s="7">
        <v>5</v>
      </c>
      <c r="G45" s="8">
        <f t="shared" si="24"/>
        <v>22.727272727272727</v>
      </c>
      <c r="H45" s="7">
        <v>17</v>
      </c>
      <c r="I45" s="9">
        <f t="shared" si="25"/>
        <v>77.272727272727266</v>
      </c>
      <c r="J45" s="10">
        <v>0</v>
      </c>
      <c r="K45" s="11">
        <f t="shared" si="26"/>
        <v>0</v>
      </c>
      <c r="L45" s="6">
        <f t="shared" si="27"/>
        <v>18</v>
      </c>
      <c r="M45" s="7">
        <v>5</v>
      </c>
      <c r="N45" s="12">
        <f t="shared" si="28"/>
        <v>83.333333333333329</v>
      </c>
      <c r="O45" s="7">
        <v>1</v>
      </c>
      <c r="P45" s="7">
        <v>0</v>
      </c>
      <c r="Q45" s="7">
        <v>1</v>
      </c>
      <c r="R45" s="13">
        <f t="shared" si="29"/>
        <v>16.666666666666668</v>
      </c>
      <c r="S45" s="3">
        <v>12</v>
      </c>
      <c r="T45" s="14">
        <f t="shared" si="30"/>
        <v>66.666666666666671</v>
      </c>
    </row>
    <row r="46" spans="1:20" ht="15.75">
      <c r="A46" s="5" t="s">
        <v>58</v>
      </c>
      <c r="B46" s="5" t="s">
        <v>59</v>
      </c>
      <c r="C46" s="5" t="s">
        <v>20</v>
      </c>
      <c r="D46" s="5" t="s">
        <v>61</v>
      </c>
      <c r="E46" s="6">
        <f>F46+H46+J46</f>
        <v>1</v>
      </c>
      <c r="F46" s="7">
        <v>1</v>
      </c>
      <c r="G46" s="8">
        <f t="shared" si="24"/>
        <v>100</v>
      </c>
      <c r="H46" s="7">
        <v>0</v>
      </c>
      <c r="I46" s="9">
        <f t="shared" si="25"/>
        <v>0</v>
      </c>
      <c r="J46" s="10">
        <v>0</v>
      </c>
      <c r="K46" s="11">
        <f t="shared" si="26"/>
        <v>0</v>
      </c>
      <c r="L46" s="6">
        <f t="shared" si="27"/>
        <v>20</v>
      </c>
      <c r="M46" s="7">
        <v>4</v>
      </c>
      <c r="N46" s="12">
        <f t="shared" si="28"/>
        <v>20</v>
      </c>
      <c r="O46" s="7">
        <v>5</v>
      </c>
      <c r="P46" s="7">
        <v>11</v>
      </c>
      <c r="Q46" s="7">
        <v>16</v>
      </c>
      <c r="R46" s="13">
        <f t="shared" si="29"/>
        <v>80</v>
      </c>
      <c r="S46" s="3">
        <v>0</v>
      </c>
      <c r="T46" s="14">
        <f t="shared" si="30"/>
        <v>0</v>
      </c>
    </row>
    <row r="47" spans="1:20" ht="16.5" thickBot="1">
      <c r="A47" s="50" t="s">
        <v>15</v>
      </c>
      <c r="B47" s="51"/>
      <c r="C47" s="51"/>
      <c r="D47" s="52"/>
      <c r="E47" s="15">
        <f>SUM(E36:E46)</f>
        <v>502</v>
      </c>
      <c r="F47" s="15">
        <f>SUM(F36:F46)</f>
        <v>163</v>
      </c>
      <c r="G47" s="8">
        <f t="shared" si="24"/>
        <v>33.130081300813011</v>
      </c>
      <c r="H47" s="15">
        <f>SUM(H36:H46)</f>
        <v>329</v>
      </c>
      <c r="I47" s="9">
        <f t="shared" si="25"/>
        <v>66.869918699186996</v>
      </c>
      <c r="J47" s="15">
        <f>SUM(J36:J46)</f>
        <v>10</v>
      </c>
      <c r="K47" s="11">
        <f t="shared" si="26"/>
        <v>1.9920318725099602</v>
      </c>
      <c r="L47" s="6">
        <f t="shared" si="27"/>
        <v>752</v>
      </c>
      <c r="M47" s="24">
        <f>SUM(M36:M46)</f>
        <v>203</v>
      </c>
      <c r="N47" s="12">
        <f t="shared" si="28"/>
        <v>39.6484375</v>
      </c>
      <c r="O47" s="24">
        <f>SUM(O36:O46)</f>
        <v>119</v>
      </c>
      <c r="P47" s="24">
        <f>SUM(P36:P46)</f>
        <v>190</v>
      </c>
      <c r="Q47" s="16">
        <f t="shared" ref="Q47" si="31">SUM(O47:P47)</f>
        <v>309</v>
      </c>
      <c r="R47" s="13">
        <f t="shared" si="29"/>
        <v>60.3515625</v>
      </c>
      <c r="S47" s="24">
        <f>SUM(S36:S46)</f>
        <v>240</v>
      </c>
      <c r="T47" s="14">
        <f t="shared" si="30"/>
        <v>31.914893617021278</v>
      </c>
    </row>
    <row r="48" spans="1:20" ht="16.5" thickBot="1">
      <c r="A48" s="53" t="s">
        <v>18</v>
      </c>
      <c r="B48" s="53"/>
      <c r="C48" s="53"/>
      <c r="D48" s="54"/>
      <c r="E48" s="17">
        <f>E47</f>
        <v>502</v>
      </c>
      <c r="F48" s="18">
        <f>F47</f>
        <v>163</v>
      </c>
      <c r="G48" s="8">
        <f t="shared" si="24"/>
        <v>33.130081300813011</v>
      </c>
      <c r="H48" s="18">
        <f>H47</f>
        <v>329</v>
      </c>
      <c r="I48" s="9">
        <f t="shared" si="25"/>
        <v>66.869918699186996</v>
      </c>
      <c r="J48" s="21">
        <f>J47</f>
        <v>10</v>
      </c>
      <c r="K48" s="11">
        <f t="shared" si="26"/>
        <v>1.9920318725099602</v>
      </c>
      <c r="L48" s="6">
        <f t="shared" si="27"/>
        <v>752</v>
      </c>
      <c r="M48" s="18">
        <f>M47</f>
        <v>203</v>
      </c>
      <c r="N48" s="12">
        <f t="shared" si="28"/>
        <v>39.6484375</v>
      </c>
      <c r="O48" s="18">
        <f>O47</f>
        <v>119</v>
      </c>
      <c r="P48" s="18">
        <f t="shared" ref="P48:S48" si="32">P47</f>
        <v>190</v>
      </c>
      <c r="Q48" s="18">
        <f t="shared" si="32"/>
        <v>309</v>
      </c>
      <c r="R48" s="13">
        <f t="shared" si="29"/>
        <v>60.3515625</v>
      </c>
      <c r="S48" s="18">
        <f t="shared" si="32"/>
        <v>240</v>
      </c>
      <c r="T48" s="14">
        <f t="shared" si="30"/>
        <v>31.914893617021278</v>
      </c>
    </row>
    <row r="49" spans="1:20" ht="15.75">
      <c r="A49" s="25"/>
      <c r="B49" s="25"/>
      <c r="C49" s="25"/>
      <c r="D49" s="25"/>
      <c r="E49" s="26"/>
      <c r="F49" s="26"/>
      <c r="G49" s="27"/>
      <c r="H49" s="26"/>
      <c r="I49" s="27"/>
      <c r="J49" s="28"/>
      <c r="K49" s="27"/>
      <c r="L49" s="26"/>
      <c r="M49" s="26"/>
      <c r="N49" s="27"/>
      <c r="O49" s="26"/>
      <c r="P49" s="26"/>
      <c r="Q49" s="26"/>
      <c r="R49" s="27"/>
      <c r="S49" s="28"/>
      <c r="T49" s="27"/>
    </row>
    <row r="50" spans="1:20" ht="15.75">
      <c r="A50" s="25"/>
      <c r="B50" s="25"/>
      <c r="C50" s="25"/>
      <c r="D50" s="25"/>
      <c r="E50" s="26"/>
      <c r="F50" s="26"/>
      <c r="G50" s="27"/>
      <c r="H50" s="26"/>
      <c r="I50" s="27"/>
      <c r="J50" s="28"/>
      <c r="K50" s="27"/>
      <c r="L50" s="26"/>
      <c r="M50" s="26"/>
      <c r="N50" s="27"/>
      <c r="O50" s="26"/>
      <c r="P50" s="26"/>
      <c r="Q50" s="26"/>
      <c r="R50" s="27"/>
      <c r="S50" s="28"/>
      <c r="T50" s="27"/>
    </row>
    <row r="51" spans="1:20" ht="15.75">
      <c r="A51" s="44" t="s">
        <v>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1:20" ht="15.75">
      <c r="A52" s="44" t="s">
        <v>31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</row>
    <row r="53" spans="1:20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>
      <c r="A54" s="43" t="s">
        <v>1</v>
      </c>
      <c r="B54" s="43"/>
      <c r="C54" s="45" t="s">
        <v>2</v>
      </c>
      <c r="D54" s="45"/>
      <c r="E54" s="46" t="s">
        <v>3</v>
      </c>
      <c r="F54" s="46"/>
      <c r="G54" s="46"/>
      <c r="H54" s="46"/>
      <c r="I54" s="46"/>
      <c r="J54" s="46"/>
      <c r="K54" s="46"/>
      <c r="L54" s="46" t="s">
        <v>4</v>
      </c>
      <c r="M54" s="46"/>
      <c r="N54" s="46"/>
      <c r="O54" s="46"/>
      <c r="P54" s="46"/>
      <c r="Q54" s="46"/>
      <c r="R54" s="46"/>
      <c r="S54" s="46"/>
      <c r="T54" s="46"/>
    </row>
    <row r="55" spans="1:20" ht="15.75">
      <c r="A55" s="45" t="s">
        <v>5</v>
      </c>
      <c r="B55" s="45" t="s">
        <v>6</v>
      </c>
      <c r="C55" s="45"/>
      <c r="D55" s="45"/>
      <c r="E55" s="47" t="s">
        <v>7</v>
      </c>
      <c r="F55" s="48" t="s">
        <v>8</v>
      </c>
      <c r="G55" s="48"/>
      <c r="H55" s="32" t="s">
        <v>9</v>
      </c>
      <c r="I55" s="32"/>
      <c r="J55" s="49" t="s">
        <v>10</v>
      </c>
      <c r="K55" s="49"/>
      <c r="L55" s="47" t="s">
        <v>7</v>
      </c>
      <c r="M55" s="48" t="s">
        <v>8</v>
      </c>
      <c r="N55" s="48"/>
      <c r="O55" s="32" t="s">
        <v>9</v>
      </c>
      <c r="P55" s="32"/>
      <c r="Q55" s="32"/>
      <c r="R55" s="32"/>
      <c r="S55" s="33" t="s">
        <v>10</v>
      </c>
      <c r="T55" s="33"/>
    </row>
    <row r="56" spans="1:20" ht="15.75">
      <c r="A56" s="45"/>
      <c r="B56" s="45"/>
      <c r="C56" s="45"/>
      <c r="D56" s="45"/>
      <c r="E56" s="47"/>
      <c r="F56" s="40" t="s">
        <v>11</v>
      </c>
      <c r="G56" s="41" t="s">
        <v>12</v>
      </c>
      <c r="H56" s="40" t="s">
        <v>11</v>
      </c>
      <c r="I56" s="34" t="s">
        <v>12</v>
      </c>
      <c r="J56" s="35" t="s">
        <v>7</v>
      </c>
      <c r="K56" s="42" t="s">
        <v>12</v>
      </c>
      <c r="L56" s="47"/>
      <c r="M56" s="40" t="s">
        <v>11</v>
      </c>
      <c r="N56" s="41" t="s">
        <v>12</v>
      </c>
      <c r="O56" s="43" t="s">
        <v>11</v>
      </c>
      <c r="P56" s="43"/>
      <c r="Q56" s="43"/>
      <c r="R56" s="34" t="s">
        <v>12</v>
      </c>
      <c r="S56" s="35" t="s">
        <v>7</v>
      </c>
      <c r="T56" s="36" t="s">
        <v>12</v>
      </c>
    </row>
    <row r="57" spans="1:20" ht="15.75">
      <c r="A57" s="45"/>
      <c r="B57" s="45"/>
      <c r="C57" s="45"/>
      <c r="D57" s="45"/>
      <c r="E57" s="47"/>
      <c r="F57" s="40"/>
      <c r="G57" s="41"/>
      <c r="H57" s="40"/>
      <c r="I57" s="34"/>
      <c r="J57" s="35"/>
      <c r="K57" s="42"/>
      <c r="L57" s="47"/>
      <c r="M57" s="40"/>
      <c r="N57" s="41"/>
      <c r="O57" s="3" t="s">
        <v>13</v>
      </c>
      <c r="P57" s="4" t="s">
        <v>14</v>
      </c>
      <c r="Q57" s="4" t="s">
        <v>15</v>
      </c>
      <c r="R57" s="34"/>
      <c r="S57" s="35"/>
      <c r="T57" s="36"/>
    </row>
    <row r="58" spans="1:20" ht="15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>
      <c r="A59" s="5" t="s">
        <v>58</v>
      </c>
      <c r="B59" s="5" t="s">
        <v>59</v>
      </c>
      <c r="C59" s="5" t="s">
        <v>16</v>
      </c>
      <c r="D59" s="5" t="s">
        <v>17</v>
      </c>
      <c r="E59" s="6">
        <f>F59+H59+J59</f>
        <v>5</v>
      </c>
      <c r="F59" s="7">
        <v>0</v>
      </c>
      <c r="G59" s="8">
        <f t="shared" ref="G59:G62" si="33">IF(F59&gt;0,(F59*100/(E59-J59)),0)</f>
        <v>0</v>
      </c>
      <c r="H59" s="7">
        <v>2</v>
      </c>
      <c r="I59" s="9">
        <f>IF(H59&gt;0,(H59*100/(E59-J59)),0)</f>
        <v>100</v>
      </c>
      <c r="J59" s="10">
        <v>3</v>
      </c>
      <c r="K59" s="11">
        <f t="shared" ref="K59:K62" si="34">IF(J59&gt;0,(J59*100/(E59)),0)</f>
        <v>60</v>
      </c>
      <c r="L59" s="6">
        <f t="shared" ref="L59:L62" si="35">M59+Q59+S59</f>
        <v>0</v>
      </c>
      <c r="M59" s="7">
        <v>0</v>
      </c>
      <c r="N59" s="12">
        <f t="shared" ref="N59:N62" si="36">IF(M59&gt;0,(M59*100/(L59-S59)),0)</f>
        <v>0</v>
      </c>
      <c r="O59" s="7">
        <v>0</v>
      </c>
      <c r="P59" s="7">
        <v>0</v>
      </c>
      <c r="Q59" s="7">
        <v>0</v>
      </c>
      <c r="R59" s="13">
        <f t="shared" ref="R59:R62" si="37">IF(Q59&gt;0,(Q59*100/(L59-S59)),0)</f>
        <v>0</v>
      </c>
      <c r="S59" s="3">
        <v>0</v>
      </c>
      <c r="T59" s="14">
        <f t="shared" ref="T59:T62" si="38">IF(S59&gt;0,(S59*100/(L59)),0)</f>
        <v>0</v>
      </c>
    </row>
    <row r="60" spans="1:20" ht="15.75">
      <c r="A60" s="5" t="s">
        <v>58</v>
      </c>
      <c r="B60" s="5" t="s">
        <v>59</v>
      </c>
      <c r="C60" s="5" t="s">
        <v>20</v>
      </c>
      <c r="D60" s="5" t="s">
        <v>17</v>
      </c>
      <c r="E60" s="6">
        <f>F60+H60+J60</f>
        <v>4</v>
      </c>
      <c r="F60" s="7">
        <v>0</v>
      </c>
      <c r="G60" s="8">
        <f t="shared" si="33"/>
        <v>0</v>
      </c>
      <c r="H60" s="7">
        <v>4</v>
      </c>
      <c r="I60" s="9">
        <f>IF(H60&gt;0,(H60*100/(E60-J60)),0)</f>
        <v>100</v>
      </c>
      <c r="J60" s="10">
        <v>0</v>
      </c>
      <c r="K60" s="11">
        <f t="shared" si="34"/>
        <v>0</v>
      </c>
      <c r="L60" s="6">
        <f t="shared" si="35"/>
        <v>0</v>
      </c>
      <c r="M60" s="7">
        <v>0</v>
      </c>
      <c r="N60" s="12">
        <f t="shared" si="36"/>
        <v>0</v>
      </c>
      <c r="O60" s="7">
        <v>0</v>
      </c>
      <c r="P60" s="7">
        <v>0</v>
      </c>
      <c r="Q60" s="7">
        <f>SUM(O60:P60)</f>
        <v>0</v>
      </c>
      <c r="R60" s="13">
        <f t="shared" si="37"/>
        <v>0</v>
      </c>
      <c r="S60" s="3">
        <v>0</v>
      </c>
      <c r="T60" s="14">
        <f t="shared" si="38"/>
        <v>0</v>
      </c>
    </row>
    <row r="61" spans="1:20" ht="16.5" thickBot="1">
      <c r="A61" s="37" t="s">
        <v>15</v>
      </c>
      <c r="B61" s="37"/>
      <c r="C61" s="37"/>
      <c r="D61" s="37"/>
      <c r="E61" s="15">
        <f>SUM(E59:E60)</f>
        <v>9</v>
      </c>
      <c r="F61" s="15">
        <f>SUM(F60:F60)</f>
        <v>0</v>
      </c>
      <c r="G61" s="8">
        <f t="shared" si="33"/>
        <v>0</v>
      </c>
      <c r="H61" s="15">
        <v>6</v>
      </c>
      <c r="I61" s="9">
        <f>IF(H61&gt;0,(H61*100/(E61-J61)),0)</f>
        <v>66.666666666666671</v>
      </c>
      <c r="J61" s="15">
        <f>SUM(J60:J60)</f>
        <v>0</v>
      </c>
      <c r="K61" s="11">
        <f t="shared" si="34"/>
        <v>0</v>
      </c>
      <c r="L61" s="6">
        <f t="shared" si="35"/>
        <v>0</v>
      </c>
      <c r="M61" s="7">
        <f>SUM(M60:M60)</f>
        <v>0</v>
      </c>
      <c r="N61" s="12">
        <f t="shared" si="36"/>
        <v>0</v>
      </c>
      <c r="O61" s="7">
        <f>SUM(O60:O60)</f>
        <v>0</v>
      </c>
      <c r="P61" s="7">
        <f>SUM(P60:P60)</f>
        <v>0</v>
      </c>
      <c r="Q61" s="16">
        <f t="shared" ref="Q61" si="39">SUM(O61:P61)</f>
        <v>0</v>
      </c>
      <c r="R61" s="13">
        <f t="shared" si="37"/>
        <v>0</v>
      </c>
      <c r="S61" s="15">
        <f>SUM(S60:S60)</f>
        <v>0</v>
      </c>
      <c r="T61" s="14">
        <f t="shared" si="38"/>
        <v>0</v>
      </c>
    </row>
    <row r="62" spans="1:20" ht="16.5" thickBot="1">
      <c r="A62" s="38" t="s">
        <v>18</v>
      </c>
      <c r="B62" s="38"/>
      <c r="C62" s="38"/>
      <c r="D62" s="39"/>
      <c r="E62" s="17">
        <f>E61</f>
        <v>9</v>
      </c>
      <c r="F62" s="18">
        <f>F61</f>
        <v>0</v>
      </c>
      <c r="G62" s="8">
        <f t="shared" si="33"/>
        <v>0</v>
      </c>
      <c r="H62" s="18">
        <v>6</v>
      </c>
      <c r="I62" s="20">
        <f>IF(H62&gt;0,(H62*100/(E62-J62)),0)</f>
        <v>66.666666666666671</v>
      </c>
      <c r="J62" s="21">
        <f>J61</f>
        <v>0</v>
      </c>
      <c r="K62" s="11">
        <f t="shared" si="34"/>
        <v>0</v>
      </c>
      <c r="L62" s="6">
        <f t="shared" si="35"/>
        <v>0</v>
      </c>
      <c r="M62" s="18">
        <f>M61</f>
        <v>0</v>
      </c>
      <c r="N62" s="12">
        <f t="shared" si="36"/>
        <v>0</v>
      </c>
      <c r="O62" s="18">
        <f>O61</f>
        <v>0</v>
      </c>
      <c r="P62" s="18">
        <f t="shared" ref="P62:Q62" si="40">P61</f>
        <v>0</v>
      </c>
      <c r="Q62" s="18">
        <f t="shared" si="40"/>
        <v>0</v>
      </c>
      <c r="R62" s="13">
        <f t="shared" si="37"/>
        <v>0</v>
      </c>
      <c r="S62" s="18">
        <f t="shared" ref="S62" si="41">S61</f>
        <v>0</v>
      </c>
      <c r="T62" s="14">
        <f t="shared" si="38"/>
        <v>0</v>
      </c>
    </row>
    <row r="63" spans="1:20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15.75">
      <c r="A65" s="44" t="s">
        <v>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0" ht="15.75">
      <c r="A66" s="44" t="s">
        <v>32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7" spans="1:20" ht="15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>
      <c r="A68" s="43" t="s">
        <v>1</v>
      </c>
      <c r="B68" s="43"/>
      <c r="C68" s="45" t="s">
        <v>2</v>
      </c>
      <c r="D68" s="45"/>
      <c r="E68" s="46" t="s">
        <v>3</v>
      </c>
      <c r="F68" s="46"/>
      <c r="G68" s="46"/>
      <c r="H68" s="46"/>
      <c r="I68" s="46"/>
      <c r="J68" s="46"/>
      <c r="K68" s="46"/>
      <c r="L68" s="46" t="s">
        <v>4</v>
      </c>
      <c r="M68" s="46"/>
      <c r="N68" s="46"/>
      <c r="O68" s="46"/>
      <c r="P68" s="46"/>
      <c r="Q68" s="46"/>
      <c r="R68" s="46"/>
      <c r="S68" s="46"/>
      <c r="T68" s="46"/>
    </row>
    <row r="69" spans="1:20" ht="15.75">
      <c r="A69" s="45" t="s">
        <v>5</v>
      </c>
      <c r="B69" s="45" t="s">
        <v>6</v>
      </c>
      <c r="C69" s="45"/>
      <c r="D69" s="45"/>
      <c r="E69" s="47" t="s">
        <v>7</v>
      </c>
      <c r="F69" s="48" t="s">
        <v>8</v>
      </c>
      <c r="G69" s="48"/>
      <c r="H69" s="32" t="s">
        <v>9</v>
      </c>
      <c r="I69" s="32"/>
      <c r="J69" s="49" t="s">
        <v>10</v>
      </c>
      <c r="K69" s="49"/>
      <c r="L69" s="47" t="s">
        <v>7</v>
      </c>
      <c r="M69" s="48" t="s">
        <v>8</v>
      </c>
      <c r="N69" s="48"/>
      <c r="O69" s="32" t="s">
        <v>9</v>
      </c>
      <c r="P69" s="32"/>
      <c r="Q69" s="32"/>
      <c r="R69" s="32"/>
      <c r="S69" s="33" t="s">
        <v>10</v>
      </c>
      <c r="T69" s="33"/>
    </row>
    <row r="70" spans="1:20" ht="15.75">
      <c r="A70" s="45"/>
      <c r="B70" s="45"/>
      <c r="C70" s="45"/>
      <c r="D70" s="45"/>
      <c r="E70" s="47"/>
      <c r="F70" s="40" t="s">
        <v>11</v>
      </c>
      <c r="G70" s="41" t="s">
        <v>12</v>
      </c>
      <c r="H70" s="40" t="s">
        <v>11</v>
      </c>
      <c r="I70" s="34" t="s">
        <v>12</v>
      </c>
      <c r="J70" s="35" t="s">
        <v>7</v>
      </c>
      <c r="K70" s="42" t="s">
        <v>12</v>
      </c>
      <c r="L70" s="47"/>
      <c r="M70" s="40" t="s">
        <v>11</v>
      </c>
      <c r="N70" s="41" t="s">
        <v>12</v>
      </c>
      <c r="O70" s="43" t="s">
        <v>11</v>
      </c>
      <c r="P70" s="43"/>
      <c r="Q70" s="43"/>
      <c r="R70" s="34" t="s">
        <v>12</v>
      </c>
      <c r="S70" s="35" t="s">
        <v>7</v>
      </c>
      <c r="T70" s="36" t="s">
        <v>12</v>
      </c>
    </row>
    <row r="71" spans="1:20" ht="15.75">
      <c r="A71" s="45"/>
      <c r="B71" s="45"/>
      <c r="C71" s="45"/>
      <c r="D71" s="45"/>
      <c r="E71" s="47"/>
      <c r="F71" s="40"/>
      <c r="G71" s="41"/>
      <c r="H71" s="40"/>
      <c r="I71" s="34"/>
      <c r="J71" s="35"/>
      <c r="K71" s="42"/>
      <c r="L71" s="47"/>
      <c r="M71" s="40"/>
      <c r="N71" s="41"/>
      <c r="O71" s="3" t="s">
        <v>13</v>
      </c>
      <c r="P71" s="4" t="s">
        <v>14</v>
      </c>
      <c r="Q71" s="4" t="s">
        <v>15</v>
      </c>
      <c r="R71" s="34"/>
      <c r="S71" s="35"/>
      <c r="T71" s="36"/>
    </row>
    <row r="72" spans="1:20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.75">
      <c r="A73" s="5" t="s">
        <v>58</v>
      </c>
      <c r="B73" s="5" t="s">
        <v>59</v>
      </c>
      <c r="C73" s="5" t="s">
        <v>16</v>
      </c>
      <c r="D73" s="5" t="s">
        <v>17</v>
      </c>
      <c r="E73" s="6">
        <f>F73+H73+J73</f>
        <v>61</v>
      </c>
      <c r="F73" s="7">
        <v>17</v>
      </c>
      <c r="G73" s="8">
        <f t="shared" ref="G73:G76" si="42">IF(F73&gt;0,(F73*100/(E73-J73)),0)</f>
        <v>28.8135593220339</v>
      </c>
      <c r="H73" s="7">
        <v>42</v>
      </c>
      <c r="I73" s="9">
        <f t="shared" ref="I73:I76" si="43">IF(H73&gt;0,(H73*100/(E73-J73)),0)</f>
        <v>71.186440677966104</v>
      </c>
      <c r="J73" s="10">
        <v>2</v>
      </c>
      <c r="K73" s="11">
        <f t="shared" ref="K73:K76" si="44">IF(J73&gt;0,(J73*100/(E73)),0)</f>
        <v>3.278688524590164</v>
      </c>
      <c r="L73" s="6">
        <f t="shared" ref="L73:L76" si="45">M73+Q73+S73</f>
        <v>93</v>
      </c>
      <c r="M73" s="7">
        <v>16</v>
      </c>
      <c r="N73" s="12">
        <f t="shared" ref="N73:N76" si="46">IF(M73&gt;0,(M73*100/(L73-S73)),0)</f>
        <v>27.586206896551722</v>
      </c>
      <c r="O73" s="7">
        <v>10</v>
      </c>
      <c r="P73" s="7">
        <v>32</v>
      </c>
      <c r="Q73" s="7">
        <v>42</v>
      </c>
      <c r="R73" s="13">
        <f t="shared" ref="R73:R76" si="47">IF(Q73&gt;0,(Q73*100/(L73-S73)),0)</f>
        <v>72.41379310344827</v>
      </c>
      <c r="S73" s="3">
        <v>35</v>
      </c>
      <c r="T73" s="14">
        <f t="shared" ref="T73:T76" si="48">IF(S73&gt;0,(S73*100/(L73)),0)</f>
        <v>37.634408602150536</v>
      </c>
    </row>
    <row r="74" spans="1:20" ht="15.75">
      <c r="A74" s="5" t="s">
        <v>58</v>
      </c>
      <c r="B74" s="5" t="s">
        <v>59</v>
      </c>
      <c r="C74" s="5" t="s">
        <v>20</v>
      </c>
      <c r="D74" s="5" t="s">
        <v>17</v>
      </c>
      <c r="E74" s="6">
        <f>F74+H74+J74</f>
        <v>0</v>
      </c>
      <c r="F74" s="7">
        <v>0</v>
      </c>
      <c r="G74" s="8">
        <f t="shared" si="42"/>
        <v>0</v>
      </c>
      <c r="H74" s="7">
        <v>0</v>
      </c>
      <c r="I74" s="9">
        <f t="shared" si="43"/>
        <v>0</v>
      </c>
      <c r="J74" s="10">
        <v>0</v>
      </c>
      <c r="K74" s="11">
        <f t="shared" si="44"/>
        <v>0</v>
      </c>
      <c r="L74" s="6">
        <f t="shared" si="45"/>
        <v>1</v>
      </c>
      <c r="M74" s="7">
        <v>1</v>
      </c>
      <c r="N74" s="12">
        <f t="shared" si="46"/>
        <v>100</v>
      </c>
      <c r="O74" s="7">
        <v>0</v>
      </c>
      <c r="P74" s="7">
        <v>0</v>
      </c>
      <c r="Q74" s="7">
        <v>0</v>
      </c>
      <c r="R74" s="13">
        <f t="shared" si="47"/>
        <v>0</v>
      </c>
      <c r="S74" s="3">
        <v>0</v>
      </c>
      <c r="T74" s="14">
        <f t="shared" si="48"/>
        <v>0</v>
      </c>
    </row>
    <row r="75" spans="1:20" ht="16.5" thickBot="1">
      <c r="A75" s="37" t="s">
        <v>15</v>
      </c>
      <c r="B75" s="37"/>
      <c r="C75" s="37"/>
      <c r="D75" s="37"/>
      <c r="E75" s="15">
        <f>SUM(E73:E74)</f>
        <v>61</v>
      </c>
      <c r="F75" s="15">
        <f>SUM(F73:F74)</f>
        <v>17</v>
      </c>
      <c r="G75" s="8">
        <f t="shared" si="42"/>
        <v>28.8135593220339</v>
      </c>
      <c r="H75" s="15">
        <f>SUM(H73:H74)</f>
        <v>42</v>
      </c>
      <c r="I75" s="9">
        <f t="shared" si="43"/>
        <v>71.186440677966104</v>
      </c>
      <c r="J75" s="15">
        <f>SUM(J73:J74)</f>
        <v>2</v>
      </c>
      <c r="K75" s="11">
        <f t="shared" si="44"/>
        <v>3.278688524590164</v>
      </c>
      <c r="L75" s="6">
        <f t="shared" si="45"/>
        <v>94</v>
      </c>
      <c r="M75" s="7">
        <f>SUM(M73:M74)</f>
        <v>17</v>
      </c>
      <c r="N75" s="12">
        <f t="shared" si="46"/>
        <v>28.8135593220339</v>
      </c>
      <c r="O75" s="7">
        <f>SUM(O73:O74)</f>
        <v>10</v>
      </c>
      <c r="P75" s="7">
        <f>SUM(P73:P74)</f>
        <v>32</v>
      </c>
      <c r="Q75" s="16">
        <f t="shared" ref="Q75" si="49">SUM(O75:P75)</f>
        <v>42</v>
      </c>
      <c r="R75" s="13">
        <f t="shared" si="47"/>
        <v>71.186440677966104</v>
      </c>
      <c r="S75" s="15">
        <f>SUM(S73:S74)</f>
        <v>35</v>
      </c>
      <c r="T75" s="14">
        <f t="shared" si="48"/>
        <v>37.234042553191486</v>
      </c>
    </row>
    <row r="76" spans="1:20" ht="16.5" thickBot="1">
      <c r="A76" s="38" t="s">
        <v>18</v>
      </c>
      <c r="B76" s="38"/>
      <c r="C76" s="38"/>
      <c r="D76" s="39"/>
      <c r="E76" s="17">
        <f>E75</f>
        <v>61</v>
      </c>
      <c r="F76" s="18">
        <f>F75</f>
        <v>17</v>
      </c>
      <c r="G76" s="8">
        <f t="shared" si="42"/>
        <v>28.8135593220339</v>
      </c>
      <c r="H76" s="18">
        <f>H75</f>
        <v>42</v>
      </c>
      <c r="I76" s="9">
        <f t="shared" si="43"/>
        <v>71.186440677966104</v>
      </c>
      <c r="J76" s="21">
        <f>J75</f>
        <v>2</v>
      </c>
      <c r="K76" s="11">
        <f t="shared" si="44"/>
        <v>3.278688524590164</v>
      </c>
      <c r="L76" s="6">
        <f t="shared" si="45"/>
        <v>94</v>
      </c>
      <c r="M76" s="18">
        <f>M75</f>
        <v>17</v>
      </c>
      <c r="N76" s="12">
        <f t="shared" si="46"/>
        <v>28.8135593220339</v>
      </c>
      <c r="O76" s="18">
        <f>O75</f>
        <v>10</v>
      </c>
      <c r="P76" s="18">
        <f t="shared" ref="P76:Q76" si="50">P75</f>
        <v>32</v>
      </c>
      <c r="Q76" s="18">
        <f t="shared" si="50"/>
        <v>42</v>
      </c>
      <c r="R76" s="13">
        <f t="shared" si="47"/>
        <v>71.186440677966104</v>
      </c>
      <c r="S76" s="18">
        <f t="shared" ref="S76" si="51">S75</f>
        <v>35</v>
      </c>
      <c r="T76" s="14">
        <f t="shared" si="48"/>
        <v>37.234042553191486</v>
      </c>
    </row>
    <row r="77" spans="1:20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15.75">
      <c r="A79" s="44" t="s">
        <v>0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5.75">
      <c r="A80" s="44" t="s">
        <v>33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.75">
      <c r="A82" s="43" t="s">
        <v>1</v>
      </c>
      <c r="B82" s="43"/>
      <c r="C82" s="45" t="s">
        <v>2</v>
      </c>
      <c r="D82" s="45"/>
      <c r="E82" s="46" t="s">
        <v>3</v>
      </c>
      <c r="F82" s="46"/>
      <c r="G82" s="46"/>
      <c r="H82" s="46"/>
      <c r="I82" s="46"/>
      <c r="J82" s="46"/>
      <c r="K82" s="46"/>
      <c r="L82" s="46" t="s">
        <v>4</v>
      </c>
      <c r="M82" s="46"/>
      <c r="N82" s="46"/>
      <c r="O82" s="46"/>
      <c r="P82" s="46"/>
      <c r="Q82" s="46"/>
      <c r="R82" s="46"/>
      <c r="S82" s="46"/>
      <c r="T82" s="46"/>
    </row>
    <row r="83" spans="1:20" ht="15.75">
      <c r="A83" s="45" t="s">
        <v>5</v>
      </c>
      <c r="B83" s="45" t="s">
        <v>6</v>
      </c>
      <c r="C83" s="45"/>
      <c r="D83" s="45"/>
      <c r="E83" s="47" t="s">
        <v>7</v>
      </c>
      <c r="F83" s="48" t="s">
        <v>8</v>
      </c>
      <c r="G83" s="48"/>
      <c r="H83" s="32" t="s">
        <v>9</v>
      </c>
      <c r="I83" s="32"/>
      <c r="J83" s="49" t="s">
        <v>10</v>
      </c>
      <c r="K83" s="49"/>
      <c r="L83" s="47" t="s">
        <v>7</v>
      </c>
      <c r="M83" s="48" t="s">
        <v>8</v>
      </c>
      <c r="N83" s="48"/>
      <c r="O83" s="32" t="s">
        <v>9</v>
      </c>
      <c r="P83" s="32"/>
      <c r="Q83" s="32"/>
      <c r="R83" s="32"/>
      <c r="S83" s="33" t="s">
        <v>10</v>
      </c>
      <c r="T83" s="33"/>
    </row>
    <row r="84" spans="1:20" ht="15.75">
      <c r="A84" s="45"/>
      <c r="B84" s="45"/>
      <c r="C84" s="45"/>
      <c r="D84" s="45"/>
      <c r="E84" s="47"/>
      <c r="F84" s="40" t="s">
        <v>11</v>
      </c>
      <c r="G84" s="41" t="s">
        <v>12</v>
      </c>
      <c r="H84" s="40" t="s">
        <v>11</v>
      </c>
      <c r="I84" s="34" t="s">
        <v>12</v>
      </c>
      <c r="J84" s="35" t="s">
        <v>7</v>
      </c>
      <c r="K84" s="42" t="s">
        <v>12</v>
      </c>
      <c r="L84" s="47"/>
      <c r="M84" s="40" t="s">
        <v>11</v>
      </c>
      <c r="N84" s="41" t="s">
        <v>12</v>
      </c>
      <c r="O84" s="43" t="s">
        <v>11</v>
      </c>
      <c r="P84" s="43"/>
      <c r="Q84" s="43"/>
      <c r="R84" s="34" t="s">
        <v>12</v>
      </c>
      <c r="S84" s="35" t="s">
        <v>7</v>
      </c>
      <c r="T84" s="36" t="s">
        <v>12</v>
      </c>
    </row>
    <row r="85" spans="1:20" ht="15.75">
      <c r="A85" s="45"/>
      <c r="B85" s="45"/>
      <c r="C85" s="45"/>
      <c r="D85" s="45"/>
      <c r="E85" s="47"/>
      <c r="F85" s="40"/>
      <c r="G85" s="41"/>
      <c r="H85" s="40"/>
      <c r="I85" s="34"/>
      <c r="J85" s="35"/>
      <c r="K85" s="42"/>
      <c r="L85" s="47"/>
      <c r="M85" s="40"/>
      <c r="N85" s="41"/>
      <c r="O85" s="3" t="s">
        <v>13</v>
      </c>
      <c r="P85" s="4" t="s">
        <v>14</v>
      </c>
      <c r="Q85" s="4" t="s">
        <v>15</v>
      </c>
      <c r="R85" s="34"/>
      <c r="S85" s="35"/>
      <c r="T85" s="36"/>
    </row>
    <row r="86" spans="1:20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.75">
      <c r="A87" s="5" t="s">
        <v>58</v>
      </c>
      <c r="B87" s="5" t="s">
        <v>59</v>
      </c>
      <c r="C87" s="5" t="s">
        <v>16</v>
      </c>
      <c r="D87" s="5" t="s">
        <v>22</v>
      </c>
      <c r="E87" s="6">
        <f>F87+H87+J87</f>
        <v>1</v>
      </c>
      <c r="F87" s="7">
        <v>1</v>
      </c>
      <c r="G87" s="8">
        <f>IF(F87&gt;0,(F87*100/(E87-J87)),0)</f>
        <v>100</v>
      </c>
      <c r="H87" s="7">
        <v>0</v>
      </c>
      <c r="I87" s="9">
        <f t="shared" ref="I87:I97" si="52">IF(H87&gt;0,(H87*100/(E87-J87)),0)</f>
        <v>0</v>
      </c>
      <c r="J87" s="10">
        <v>0</v>
      </c>
      <c r="K87" s="11">
        <f t="shared" ref="K87:K97" si="53">IF(J87&gt;0,(J87*100/(E87)),0)</f>
        <v>0</v>
      </c>
      <c r="L87" s="6">
        <f t="shared" ref="L87:L97" si="54">M87+Q87+S87</f>
        <v>3</v>
      </c>
      <c r="M87" s="7">
        <v>1</v>
      </c>
      <c r="N87" s="12">
        <f t="shared" ref="N87:N97" si="55">IF(M87&gt;0,(M87*100/(L87-S87)),0)</f>
        <v>33.333333333333336</v>
      </c>
      <c r="O87" s="7">
        <v>2</v>
      </c>
      <c r="P87" s="7">
        <v>0</v>
      </c>
      <c r="Q87" s="7">
        <f>SUM(O87:P87)</f>
        <v>2</v>
      </c>
      <c r="R87" s="13">
        <f>IF(Q87&gt;0,(Q87*100/(L87-S87)),0)</f>
        <v>66.666666666666671</v>
      </c>
      <c r="S87" s="3">
        <v>0</v>
      </c>
      <c r="T87" s="14">
        <f>IF(S87&gt;0,(S87*100/(L87)),0)</f>
        <v>0</v>
      </c>
    </row>
    <row r="88" spans="1:20" ht="15.75">
      <c r="A88" s="5" t="s">
        <v>58</v>
      </c>
      <c r="B88" s="5" t="s">
        <v>59</v>
      </c>
      <c r="C88" s="5" t="s">
        <v>16</v>
      </c>
      <c r="D88" s="5" t="s">
        <v>24</v>
      </c>
      <c r="E88" s="6">
        <f t="shared" ref="E88:E95" si="56">F88+H88+J88</f>
        <v>1</v>
      </c>
      <c r="F88" s="7">
        <v>1</v>
      </c>
      <c r="G88" s="8">
        <f t="shared" ref="G88:G97" si="57">IF(F88&gt;0,(F88*100/(E88-J88)),0)</f>
        <v>100</v>
      </c>
      <c r="H88" s="7">
        <v>0</v>
      </c>
      <c r="I88" s="9">
        <f t="shared" si="52"/>
        <v>0</v>
      </c>
      <c r="J88" s="10">
        <v>0</v>
      </c>
      <c r="K88" s="11">
        <f t="shared" si="53"/>
        <v>0</v>
      </c>
      <c r="L88" s="6">
        <f t="shared" si="54"/>
        <v>2</v>
      </c>
      <c r="M88" s="7">
        <v>1</v>
      </c>
      <c r="N88" s="12">
        <f t="shared" si="55"/>
        <v>100</v>
      </c>
      <c r="O88" s="7">
        <v>0</v>
      </c>
      <c r="P88" s="7">
        <v>0</v>
      </c>
      <c r="Q88" s="7">
        <f t="shared" ref="Q88:Q96" si="58">SUM(O88:P88)</f>
        <v>0</v>
      </c>
      <c r="R88" s="13">
        <f t="shared" ref="R88:R97" si="59">IF(Q88&gt;0,(Q88*100/(L88-S88)),0)</f>
        <v>0</v>
      </c>
      <c r="S88" s="3">
        <v>1</v>
      </c>
      <c r="T88" s="14">
        <f t="shared" ref="T88:T96" si="60">IF(S88&gt;0,(S88*100/(L88)),0)</f>
        <v>50</v>
      </c>
    </row>
    <row r="89" spans="1:20" ht="15.75">
      <c r="A89" s="5" t="s">
        <v>58</v>
      </c>
      <c r="B89" s="5" t="s">
        <v>59</v>
      </c>
      <c r="C89" s="5" t="s">
        <v>16</v>
      </c>
      <c r="D89" s="5" t="s">
        <v>17</v>
      </c>
      <c r="E89" s="6">
        <f t="shared" si="56"/>
        <v>209</v>
      </c>
      <c r="F89" s="7">
        <v>71</v>
      </c>
      <c r="G89" s="8">
        <f t="shared" si="57"/>
        <v>36.224489795918366</v>
      </c>
      <c r="H89" s="7">
        <v>125</v>
      </c>
      <c r="I89" s="9">
        <f t="shared" si="52"/>
        <v>63.775510204081634</v>
      </c>
      <c r="J89" s="10">
        <v>13</v>
      </c>
      <c r="K89" s="11">
        <f t="shared" si="53"/>
        <v>6.2200956937799043</v>
      </c>
      <c r="L89" s="6">
        <f t="shared" si="54"/>
        <v>249</v>
      </c>
      <c r="M89" s="7">
        <v>70</v>
      </c>
      <c r="N89" s="12">
        <f t="shared" si="55"/>
        <v>32.258064516129032</v>
      </c>
      <c r="O89" s="7">
        <v>42</v>
      </c>
      <c r="P89" s="7">
        <v>105</v>
      </c>
      <c r="Q89" s="7">
        <f t="shared" si="58"/>
        <v>147</v>
      </c>
      <c r="R89" s="13">
        <f t="shared" si="59"/>
        <v>67.741935483870961</v>
      </c>
      <c r="S89" s="3">
        <v>32</v>
      </c>
      <c r="T89" s="14">
        <f t="shared" si="60"/>
        <v>12.85140562248996</v>
      </c>
    </row>
    <row r="90" spans="1:20" ht="15.75">
      <c r="A90" s="5" t="s">
        <v>58</v>
      </c>
      <c r="B90" s="5" t="s">
        <v>59</v>
      </c>
      <c r="C90" s="5" t="s">
        <v>16</v>
      </c>
      <c r="D90" s="5" t="s">
        <v>26</v>
      </c>
      <c r="E90" s="6">
        <f t="shared" si="56"/>
        <v>0</v>
      </c>
      <c r="F90" s="7">
        <v>0</v>
      </c>
      <c r="G90" s="8">
        <f t="shared" si="57"/>
        <v>0</v>
      </c>
      <c r="H90" s="7">
        <v>0</v>
      </c>
      <c r="I90" s="9">
        <f t="shared" si="52"/>
        <v>0</v>
      </c>
      <c r="J90" s="10">
        <v>0</v>
      </c>
      <c r="K90" s="11">
        <f t="shared" si="53"/>
        <v>0</v>
      </c>
      <c r="L90" s="6">
        <f t="shared" si="54"/>
        <v>12</v>
      </c>
      <c r="M90" s="7">
        <v>8</v>
      </c>
      <c r="N90" s="12">
        <f t="shared" si="55"/>
        <v>66.666666666666671</v>
      </c>
      <c r="O90" s="7">
        <v>4</v>
      </c>
      <c r="P90" s="7">
        <v>0</v>
      </c>
      <c r="Q90" s="7">
        <f t="shared" si="58"/>
        <v>4</v>
      </c>
      <c r="R90" s="13">
        <f t="shared" si="59"/>
        <v>33.333333333333336</v>
      </c>
      <c r="S90" s="3">
        <v>0</v>
      </c>
      <c r="T90" s="14">
        <f t="shared" si="60"/>
        <v>0</v>
      </c>
    </row>
    <row r="91" spans="1:20" ht="15.75">
      <c r="A91" s="5" t="s">
        <v>58</v>
      </c>
      <c r="B91" s="5" t="s">
        <v>59</v>
      </c>
      <c r="C91" s="5" t="s">
        <v>16</v>
      </c>
      <c r="D91" s="5" t="s">
        <v>28</v>
      </c>
      <c r="E91" s="6">
        <f t="shared" si="56"/>
        <v>35</v>
      </c>
      <c r="F91" s="7">
        <v>13</v>
      </c>
      <c r="G91" s="8">
        <f t="shared" si="57"/>
        <v>38.235294117647058</v>
      </c>
      <c r="H91" s="7">
        <v>21</v>
      </c>
      <c r="I91" s="9">
        <f t="shared" si="52"/>
        <v>61.764705882352942</v>
      </c>
      <c r="J91" s="10">
        <v>1</v>
      </c>
      <c r="K91" s="11">
        <f t="shared" si="53"/>
        <v>2.8571428571428572</v>
      </c>
      <c r="L91" s="6">
        <f t="shared" si="54"/>
        <v>25</v>
      </c>
      <c r="M91" s="7">
        <v>10</v>
      </c>
      <c r="N91" s="12">
        <f t="shared" si="55"/>
        <v>55.555555555555557</v>
      </c>
      <c r="O91" s="7">
        <v>3</v>
      </c>
      <c r="P91" s="7">
        <v>5</v>
      </c>
      <c r="Q91" s="7">
        <f t="shared" si="58"/>
        <v>8</v>
      </c>
      <c r="R91" s="13">
        <f t="shared" si="59"/>
        <v>44.444444444444443</v>
      </c>
      <c r="S91" s="3">
        <v>7</v>
      </c>
      <c r="T91" s="14">
        <f t="shared" si="60"/>
        <v>28</v>
      </c>
    </row>
    <row r="92" spans="1:20" ht="15.75">
      <c r="A92" s="5" t="s">
        <v>58</v>
      </c>
      <c r="B92" s="5" t="s">
        <v>59</v>
      </c>
      <c r="C92" s="5" t="s">
        <v>16</v>
      </c>
      <c r="D92" s="5" t="s">
        <v>29</v>
      </c>
      <c r="E92" s="6">
        <f t="shared" si="56"/>
        <v>0</v>
      </c>
      <c r="F92" s="7">
        <v>0</v>
      </c>
      <c r="G92" s="8">
        <f t="shared" si="57"/>
        <v>0</v>
      </c>
      <c r="H92" s="7">
        <v>0</v>
      </c>
      <c r="I92" s="9">
        <f t="shared" si="52"/>
        <v>0</v>
      </c>
      <c r="J92" s="10">
        <v>0</v>
      </c>
      <c r="K92" s="11">
        <f t="shared" si="53"/>
        <v>0</v>
      </c>
      <c r="L92" s="6">
        <f t="shared" si="54"/>
        <v>22</v>
      </c>
      <c r="M92" s="7">
        <v>11</v>
      </c>
      <c r="N92" s="12">
        <f t="shared" si="55"/>
        <v>52.38095238095238</v>
      </c>
      <c r="O92" s="7">
        <v>3</v>
      </c>
      <c r="P92" s="7">
        <v>7</v>
      </c>
      <c r="Q92" s="7">
        <f t="shared" si="58"/>
        <v>10</v>
      </c>
      <c r="R92" s="13">
        <f t="shared" si="59"/>
        <v>47.61904761904762</v>
      </c>
      <c r="S92" s="3">
        <v>1</v>
      </c>
      <c r="T92" s="14">
        <f t="shared" si="60"/>
        <v>4.5454545454545459</v>
      </c>
    </row>
    <row r="93" spans="1:20" ht="15.75">
      <c r="A93" s="5" t="s">
        <v>58</v>
      </c>
      <c r="B93" s="5" t="s">
        <v>59</v>
      </c>
      <c r="C93" s="5" t="s">
        <v>16</v>
      </c>
      <c r="D93" s="5" t="s">
        <v>30</v>
      </c>
      <c r="E93" s="6">
        <f t="shared" si="56"/>
        <v>15</v>
      </c>
      <c r="F93" s="7">
        <v>5</v>
      </c>
      <c r="G93" s="8">
        <f t="shared" si="57"/>
        <v>33.333333333333336</v>
      </c>
      <c r="H93" s="7">
        <v>10</v>
      </c>
      <c r="I93" s="9">
        <f t="shared" si="52"/>
        <v>66.666666666666671</v>
      </c>
      <c r="J93" s="10">
        <v>0</v>
      </c>
      <c r="K93" s="11">
        <f t="shared" si="53"/>
        <v>0</v>
      </c>
      <c r="L93" s="6">
        <f t="shared" si="54"/>
        <v>9</v>
      </c>
      <c r="M93" s="7">
        <v>4</v>
      </c>
      <c r="N93" s="12">
        <f t="shared" si="55"/>
        <v>100</v>
      </c>
      <c r="O93" s="7">
        <v>0</v>
      </c>
      <c r="P93" s="7">
        <v>0</v>
      </c>
      <c r="Q93" s="7">
        <v>0</v>
      </c>
      <c r="R93" s="13">
        <f t="shared" si="59"/>
        <v>0</v>
      </c>
      <c r="S93" s="3">
        <v>5</v>
      </c>
      <c r="T93" s="14">
        <f t="shared" si="60"/>
        <v>55.555555555555557</v>
      </c>
    </row>
    <row r="94" spans="1:20" ht="15.75">
      <c r="A94" s="5" t="s">
        <v>58</v>
      </c>
      <c r="B94" s="5" t="s">
        <v>59</v>
      </c>
      <c r="C94" s="5" t="s">
        <v>62</v>
      </c>
      <c r="D94" s="5" t="s">
        <v>17</v>
      </c>
      <c r="E94" s="6">
        <f t="shared" si="56"/>
        <v>1</v>
      </c>
      <c r="F94" s="7">
        <v>0</v>
      </c>
      <c r="G94" s="8">
        <f t="shared" si="57"/>
        <v>0</v>
      </c>
      <c r="H94" s="7">
        <v>0</v>
      </c>
      <c r="I94" s="9">
        <f t="shared" si="52"/>
        <v>0</v>
      </c>
      <c r="J94" s="10">
        <v>1</v>
      </c>
      <c r="K94" s="11">
        <f t="shared" si="53"/>
        <v>100</v>
      </c>
      <c r="L94" s="6">
        <f t="shared" si="54"/>
        <v>0</v>
      </c>
      <c r="M94" s="7">
        <v>0</v>
      </c>
      <c r="N94" s="12">
        <f t="shared" si="55"/>
        <v>0</v>
      </c>
      <c r="O94" s="7">
        <v>0</v>
      </c>
      <c r="P94" s="7">
        <v>0</v>
      </c>
      <c r="Q94" s="7">
        <v>0</v>
      </c>
      <c r="R94" s="13">
        <f t="shared" si="59"/>
        <v>0</v>
      </c>
      <c r="S94" s="3">
        <v>0</v>
      </c>
      <c r="T94" s="14">
        <f t="shared" si="60"/>
        <v>0</v>
      </c>
    </row>
    <row r="95" spans="1:20" ht="15.75">
      <c r="A95" s="5" t="s">
        <v>58</v>
      </c>
      <c r="B95" s="5" t="s">
        <v>59</v>
      </c>
      <c r="C95" s="5" t="s">
        <v>34</v>
      </c>
      <c r="D95" s="5" t="s">
        <v>17</v>
      </c>
      <c r="E95" s="6">
        <f t="shared" si="56"/>
        <v>1</v>
      </c>
      <c r="F95" s="7">
        <v>1</v>
      </c>
      <c r="G95" s="8">
        <f t="shared" si="57"/>
        <v>100</v>
      </c>
      <c r="H95" s="7">
        <v>0</v>
      </c>
      <c r="I95" s="9">
        <f t="shared" si="52"/>
        <v>0</v>
      </c>
      <c r="J95" s="10">
        <v>0</v>
      </c>
      <c r="K95" s="11">
        <f t="shared" si="53"/>
        <v>0</v>
      </c>
      <c r="L95" s="6">
        <f t="shared" si="54"/>
        <v>3</v>
      </c>
      <c r="M95" s="7">
        <v>1</v>
      </c>
      <c r="N95" s="12">
        <f t="shared" si="55"/>
        <v>33.333333333333336</v>
      </c>
      <c r="O95" s="7">
        <v>1</v>
      </c>
      <c r="P95" s="7">
        <v>1</v>
      </c>
      <c r="Q95" s="7">
        <f>SUM(O95:P95)</f>
        <v>2</v>
      </c>
      <c r="R95" s="13">
        <f t="shared" si="59"/>
        <v>66.666666666666671</v>
      </c>
      <c r="S95" s="3">
        <v>0</v>
      </c>
      <c r="T95" s="14">
        <f t="shared" si="60"/>
        <v>0</v>
      </c>
    </row>
    <row r="96" spans="1:20" ht="16.5" thickBot="1">
      <c r="A96" s="37" t="s">
        <v>15</v>
      </c>
      <c r="B96" s="37"/>
      <c r="C96" s="37"/>
      <c r="D96" s="37"/>
      <c r="E96" s="15">
        <f>SUM(E87:E95)</f>
        <v>263</v>
      </c>
      <c r="F96" s="15">
        <f>SUM(F87:F95)</f>
        <v>92</v>
      </c>
      <c r="G96" s="8">
        <f t="shared" si="57"/>
        <v>37.096774193548384</v>
      </c>
      <c r="H96" s="15">
        <f>SUM(H87:H95)</f>
        <v>156</v>
      </c>
      <c r="I96" s="9">
        <f t="shared" si="52"/>
        <v>62.903225806451616</v>
      </c>
      <c r="J96" s="15">
        <f>SUM(J87:J95)</f>
        <v>15</v>
      </c>
      <c r="K96" s="11">
        <f t="shared" si="53"/>
        <v>5.7034220532319395</v>
      </c>
      <c r="L96" s="6">
        <f t="shared" si="54"/>
        <v>325</v>
      </c>
      <c r="M96" s="7">
        <f>SUM(M87:M95)</f>
        <v>106</v>
      </c>
      <c r="N96" s="12">
        <f t="shared" si="55"/>
        <v>37.992831541218635</v>
      </c>
      <c r="O96" s="7">
        <f>SUM(O87:O95)</f>
        <v>55</v>
      </c>
      <c r="P96" s="7">
        <f>SUM(P87:P95)</f>
        <v>118</v>
      </c>
      <c r="Q96" s="16">
        <f t="shared" si="58"/>
        <v>173</v>
      </c>
      <c r="R96" s="13">
        <f t="shared" si="59"/>
        <v>62.007168458781365</v>
      </c>
      <c r="S96" s="15">
        <f>SUM(S87:S95)</f>
        <v>46</v>
      </c>
      <c r="T96" s="14">
        <f t="shared" si="60"/>
        <v>14.153846153846153</v>
      </c>
    </row>
    <row r="97" spans="1:20" ht="16.5" thickBot="1">
      <c r="A97" s="38" t="s">
        <v>18</v>
      </c>
      <c r="B97" s="38"/>
      <c r="C97" s="38"/>
      <c r="D97" s="39"/>
      <c r="E97" s="17">
        <f>E96</f>
        <v>263</v>
      </c>
      <c r="F97" s="18">
        <f>F96</f>
        <v>92</v>
      </c>
      <c r="G97" s="8">
        <f t="shared" si="57"/>
        <v>37.096774193548384</v>
      </c>
      <c r="H97" s="18">
        <f>H96</f>
        <v>156</v>
      </c>
      <c r="I97" s="9">
        <f t="shared" si="52"/>
        <v>62.903225806451616</v>
      </c>
      <c r="J97" s="21">
        <f>J96</f>
        <v>15</v>
      </c>
      <c r="K97" s="11">
        <f t="shared" si="53"/>
        <v>5.7034220532319395</v>
      </c>
      <c r="L97" s="6">
        <f t="shared" si="54"/>
        <v>325</v>
      </c>
      <c r="M97" s="18">
        <f>M96</f>
        <v>106</v>
      </c>
      <c r="N97" s="12">
        <f t="shared" si="55"/>
        <v>37.992831541218635</v>
      </c>
      <c r="O97" s="18">
        <f>O96</f>
        <v>55</v>
      </c>
      <c r="P97" s="18">
        <f t="shared" ref="P97:Q97" si="61">P96</f>
        <v>118</v>
      </c>
      <c r="Q97" s="18">
        <f t="shared" si="61"/>
        <v>173</v>
      </c>
      <c r="R97" s="13">
        <f t="shared" si="59"/>
        <v>62.007168458781365</v>
      </c>
      <c r="S97" s="18">
        <f t="shared" ref="S97" si="62">S96</f>
        <v>46</v>
      </c>
      <c r="T97" s="22">
        <f>IF(S97&gt;0,(S97*100/(L97)),0)</f>
        <v>14.153846153846153</v>
      </c>
    </row>
    <row r="98" spans="1:20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ht="15.75">
      <c r="A100" s="44" t="s">
        <v>0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</row>
    <row r="101" spans="1:20" ht="15.75">
      <c r="A101" s="44" t="s">
        <v>35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</row>
    <row r="102" spans="1:20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.75">
      <c r="A103" s="43" t="s">
        <v>1</v>
      </c>
      <c r="B103" s="43"/>
      <c r="C103" s="45" t="s">
        <v>2</v>
      </c>
      <c r="D103" s="45"/>
      <c r="E103" s="46" t="s">
        <v>3</v>
      </c>
      <c r="F103" s="46"/>
      <c r="G103" s="46"/>
      <c r="H103" s="46"/>
      <c r="I103" s="46"/>
      <c r="J103" s="46"/>
      <c r="K103" s="46"/>
      <c r="L103" s="46" t="s">
        <v>4</v>
      </c>
      <c r="M103" s="46"/>
      <c r="N103" s="46"/>
      <c r="O103" s="46"/>
      <c r="P103" s="46"/>
      <c r="Q103" s="46"/>
      <c r="R103" s="46"/>
      <c r="S103" s="46"/>
      <c r="T103" s="46"/>
    </row>
    <row r="104" spans="1:20" ht="15.75">
      <c r="A104" s="45" t="s">
        <v>5</v>
      </c>
      <c r="B104" s="45" t="s">
        <v>6</v>
      </c>
      <c r="C104" s="45"/>
      <c r="D104" s="45"/>
      <c r="E104" s="47" t="s">
        <v>7</v>
      </c>
      <c r="F104" s="48" t="s">
        <v>8</v>
      </c>
      <c r="G104" s="48"/>
      <c r="H104" s="32" t="s">
        <v>9</v>
      </c>
      <c r="I104" s="32"/>
      <c r="J104" s="49" t="s">
        <v>10</v>
      </c>
      <c r="K104" s="49"/>
      <c r="L104" s="47" t="s">
        <v>7</v>
      </c>
      <c r="M104" s="48" t="s">
        <v>8</v>
      </c>
      <c r="N104" s="48"/>
      <c r="O104" s="32" t="s">
        <v>9</v>
      </c>
      <c r="P104" s="32"/>
      <c r="Q104" s="32"/>
      <c r="R104" s="32"/>
      <c r="S104" s="33" t="s">
        <v>10</v>
      </c>
      <c r="T104" s="33"/>
    </row>
    <row r="105" spans="1:20" ht="15.75">
      <c r="A105" s="45"/>
      <c r="B105" s="45"/>
      <c r="C105" s="45"/>
      <c r="D105" s="45"/>
      <c r="E105" s="47"/>
      <c r="F105" s="40" t="s">
        <v>11</v>
      </c>
      <c r="G105" s="41" t="s">
        <v>12</v>
      </c>
      <c r="H105" s="40" t="s">
        <v>11</v>
      </c>
      <c r="I105" s="34" t="s">
        <v>12</v>
      </c>
      <c r="J105" s="35" t="s">
        <v>7</v>
      </c>
      <c r="K105" s="42" t="s">
        <v>12</v>
      </c>
      <c r="L105" s="47"/>
      <c r="M105" s="40" t="s">
        <v>11</v>
      </c>
      <c r="N105" s="41" t="s">
        <v>12</v>
      </c>
      <c r="O105" s="43" t="s">
        <v>11</v>
      </c>
      <c r="P105" s="43"/>
      <c r="Q105" s="43"/>
      <c r="R105" s="34" t="s">
        <v>12</v>
      </c>
      <c r="S105" s="35" t="s">
        <v>7</v>
      </c>
      <c r="T105" s="36" t="s">
        <v>12</v>
      </c>
    </row>
    <row r="106" spans="1:20" ht="15.75">
      <c r="A106" s="45"/>
      <c r="B106" s="45"/>
      <c r="C106" s="45"/>
      <c r="D106" s="45"/>
      <c r="E106" s="47"/>
      <c r="F106" s="40"/>
      <c r="G106" s="41"/>
      <c r="H106" s="40"/>
      <c r="I106" s="34"/>
      <c r="J106" s="35"/>
      <c r="K106" s="42"/>
      <c r="L106" s="47"/>
      <c r="M106" s="40"/>
      <c r="N106" s="41"/>
      <c r="O106" s="3" t="s">
        <v>13</v>
      </c>
      <c r="P106" s="4" t="s">
        <v>14</v>
      </c>
      <c r="Q106" s="4" t="s">
        <v>15</v>
      </c>
      <c r="R106" s="34"/>
      <c r="S106" s="35"/>
      <c r="T106" s="36"/>
    </row>
    <row r="107" spans="1:20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>
      <c r="A108" s="5" t="s">
        <v>58</v>
      </c>
      <c r="B108" s="5" t="s">
        <v>59</v>
      </c>
      <c r="C108" s="5" t="s">
        <v>16</v>
      </c>
      <c r="D108" s="5" t="s">
        <v>30</v>
      </c>
      <c r="E108" s="6">
        <f t="shared" ref="E108:E110" si="63">F108+H108+J108</f>
        <v>3</v>
      </c>
      <c r="F108" s="7">
        <v>1</v>
      </c>
      <c r="G108" s="8">
        <f>IF(F108&gt;0,(F108*100/(E108-J108)),0)</f>
        <v>33.333333333333336</v>
      </c>
      <c r="H108" s="7">
        <v>2</v>
      </c>
      <c r="I108" s="9">
        <f>IF(H108&gt;0,(H108*100/(E108-J108)),0)</f>
        <v>66.666666666666671</v>
      </c>
      <c r="J108" s="10">
        <v>0</v>
      </c>
      <c r="K108" s="11">
        <f>IF(J108&gt;0,(J108*100/(E108)),0)</f>
        <v>0</v>
      </c>
      <c r="L108" s="6">
        <f t="shared" ref="L108:L113" si="64">M108+Q108+S108</f>
        <v>1</v>
      </c>
      <c r="M108" s="7">
        <v>0</v>
      </c>
      <c r="N108" s="12">
        <f>IF(M108&gt;0,(M108*100/(L108-S108)),0)</f>
        <v>0</v>
      </c>
      <c r="O108" s="7">
        <v>1</v>
      </c>
      <c r="P108" s="7">
        <v>0</v>
      </c>
      <c r="Q108" s="7">
        <f>SUM(O108:P108)</f>
        <v>1</v>
      </c>
      <c r="R108" s="13">
        <f>IF(Q108&gt;0,(Q108*100/(L108-S108)),0)</f>
        <v>100</v>
      </c>
      <c r="S108" s="3">
        <v>0</v>
      </c>
      <c r="T108" s="14">
        <f>IF(S108&gt;0,(S108*100/(L108)),0)</f>
        <v>0</v>
      </c>
    </row>
    <row r="109" spans="1:20" ht="15.75">
      <c r="A109" s="5" t="s">
        <v>58</v>
      </c>
      <c r="B109" s="5" t="s">
        <v>59</v>
      </c>
      <c r="C109" s="5" t="s">
        <v>62</v>
      </c>
      <c r="D109" s="5" t="s">
        <v>17</v>
      </c>
      <c r="E109" s="6">
        <f t="shared" si="63"/>
        <v>2</v>
      </c>
      <c r="F109" s="7">
        <v>1</v>
      </c>
      <c r="G109" s="8">
        <f t="shared" ref="G109" si="65">IF(F109&gt;0,(F109*100/(E109-J109)),0)</f>
        <v>50</v>
      </c>
      <c r="H109" s="7">
        <v>1</v>
      </c>
      <c r="I109" s="9">
        <f t="shared" ref="I109" si="66">IF(H109&gt;0,(H109*100/(E109-J109)),0)</f>
        <v>50</v>
      </c>
      <c r="J109" s="10">
        <v>0</v>
      </c>
      <c r="K109" s="11">
        <f t="shared" ref="K109" si="67">IF(J109&gt;0,(J109*100/(E109)),0)</f>
        <v>0</v>
      </c>
      <c r="L109" s="6">
        <f t="shared" si="64"/>
        <v>2</v>
      </c>
      <c r="M109" s="7">
        <v>0</v>
      </c>
      <c r="N109" s="12">
        <f t="shared" ref="N109" si="68">IF(M109&gt;0,(M109*100/(L109-S109)),0)</f>
        <v>0</v>
      </c>
      <c r="O109" s="7">
        <v>0</v>
      </c>
      <c r="P109" s="7">
        <v>1</v>
      </c>
      <c r="Q109" s="7">
        <f t="shared" ref="Q109" si="69">SUM(O109:P109)</f>
        <v>1</v>
      </c>
      <c r="R109" s="13">
        <f t="shared" ref="R109" si="70">IF(Q109&gt;0,(Q109*100/(L109-S109)),0)</f>
        <v>100</v>
      </c>
      <c r="S109" s="29">
        <v>1</v>
      </c>
      <c r="T109" s="14">
        <f t="shared" ref="T109" si="71">IF(S109&gt;0,(S109*100/(L109)),0)</f>
        <v>50</v>
      </c>
    </row>
    <row r="110" spans="1:20" ht="15.75">
      <c r="A110" s="5" t="s">
        <v>58</v>
      </c>
      <c r="B110" s="5" t="s">
        <v>59</v>
      </c>
      <c r="C110" s="5" t="s">
        <v>36</v>
      </c>
      <c r="D110" s="5" t="s">
        <v>30</v>
      </c>
      <c r="E110" s="6">
        <f t="shared" si="63"/>
        <v>2</v>
      </c>
      <c r="F110" s="7">
        <v>1</v>
      </c>
      <c r="G110" s="8">
        <f t="shared" ref="G110:G111" si="72">IF(F110&gt;0,(F110*100/(E110-J110)),0)</f>
        <v>50</v>
      </c>
      <c r="H110" s="7">
        <v>1</v>
      </c>
      <c r="I110" s="9">
        <f t="shared" ref="I110:I111" si="73">IF(H110&gt;0,(H110*100/(E110-J110)),0)</f>
        <v>50</v>
      </c>
      <c r="J110" s="10">
        <v>0</v>
      </c>
      <c r="K110" s="11">
        <f t="shared" ref="K110:K111" si="74">IF(J110&gt;0,(J110*100/(E110)),0)</f>
        <v>0</v>
      </c>
      <c r="L110" s="6">
        <f t="shared" si="64"/>
        <v>1</v>
      </c>
      <c r="M110" s="7">
        <v>0</v>
      </c>
      <c r="N110" s="12">
        <f t="shared" ref="N110:N111" si="75">IF(M110&gt;0,(M110*100/(L110-S110)),0)</f>
        <v>0</v>
      </c>
      <c r="O110" s="7">
        <v>1</v>
      </c>
      <c r="P110" s="7">
        <v>0</v>
      </c>
      <c r="Q110" s="7">
        <f t="shared" ref="Q110:Q111" si="76">SUM(O110:P110)</f>
        <v>1</v>
      </c>
      <c r="R110" s="13">
        <f t="shared" ref="R110:R111" si="77">IF(Q110&gt;0,(Q110*100/(L110-S110)),0)</f>
        <v>100</v>
      </c>
      <c r="S110" s="3">
        <v>0</v>
      </c>
      <c r="T110" s="14">
        <f t="shared" ref="T110:T111" si="78">IF(S110&gt;0,(S110*100/(L110)),0)</f>
        <v>0</v>
      </c>
    </row>
    <row r="111" spans="1:20" ht="15.75">
      <c r="A111" s="5" t="s">
        <v>58</v>
      </c>
      <c r="B111" s="5" t="s">
        <v>59</v>
      </c>
      <c r="C111" s="5" t="s">
        <v>20</v>
      </c>
      <c r="D111" s="5" t="s">
        <v>30</v>
      </c>
      <c r="E111" s="6">
        <f t="shared" ref="E111" si="79">F111+H111+J111</f>
        <v>1</v>
      </c>
      <c r="F111" s="7">
        <v>1</v>
      </c>
      <c r="G111" s="8">
        <f t="shared" si="72"/>
        <v>100</v>
      </c>
      <c r="H111" s="7">
        <v>0</v>
      </c>
      <c r="I111" s="9">
        <f t="shared" si="73"/>
        <v>0</v>
      </c>
      <c r="J111" s="10">
        <v>0</v>
      </c>
      <c r="K111" s="11">
        <f t="shared" si="74"/>
        <v>0</v>
      </c>
      <c r="L111" s="6">
        <f t="shared" si="64"/>
        <v>5</v>
      </c>
      <c r="M111" s="7">
        <v>1</v>
      </c>
      <c r="N111" s="12">
        <f t="shared" si="75"/>
        <v>20</v>
      </c>
      <c r="O111" s="7">
        <v>3</v>
      </c>
      <c r="P111" s="7">
        <v>1</v>
      </c>
      <c r="Q111" s="7">
        <f t="shared" si="76"/>
        <v>4</v>
      </c>
      <c r="R111" s="13">
        <f t="shared" si="77"/>
        <v>80</v>
      </c>
      <c r="S111" s="3">
        <v>0</v>
      </c>
      <c r="T111" s="14">
        <f t="shared" si="78"/>
        <v>0</v>
      </c>
    </row>
    <row r="112" spans="1:20" ht="16.5" thickBot="1">
      <c r="A112" s="37" t="s">
        <v>15</v>
      </c>
      <c r="B112" s="37"/>
      <c r="C112" s="37"/>
      <c r="D112" s="37"/>
      <c r="E112" s="15">
        <f>SUM(E108:E111)</f>
        <v>8</v>
      </c>
      <c r="F112" s="15">
        <f>SUM(F108:F111)</f>
        <v>4</v>
      </c>
      <c r="G112" s="8">
        <f>IF(F112&gt;0,(F112*100/(E112-J112)),0)</f>
        <v>50</v>
      </c>
      <c r="H112" s="15">
        <f>SUM(H108:H111)</f>
        <v>4</v>
      </c>
      <c r="I112" s="9">
        <f>IF(H112&gt;0,(H112*100/(E112-J112)),0)</f>
        <v>50</v>
      </c>
      <c r="J112" s="15">
        <f>SUM(J108:J111)</f>
        <v>0</v>
      </c>
      <c r="K112" s="11">
        <f>IF(J112&gt;0,(J112*100/(E112)),0)</f>
        <v>0</v>
      </c>
      <c r="L112" s="6">
        <f t="shared" si="64"/>
        <v>9</v>
      </c>
      <c r="M112" s="7">
        <f>SUM(M108:M111)</f>
        <v>1</v>
      </c>
      <c r="N112" s="8">
        <f t="shared" ref="N112:N113" si="80">IF(M112&gt;0,(M112*100/(L112-S112)),0)</f>
        <v>12.5</v>
      </c>
      <c r="O112" s="7">
        <f>SUM(O108:O111)</f>
        <v>5</v>
      </c>
      <c r="P112" s="7">
        <f>SUM(P108:P111)</f>
        <v>2</v>
      </c>
      <c r="Q112" s="16">
        <f t="shared" ref="Q112" si="81">SUM(O112:P112)</f>
        <v>7</v>
      </c>
      <c r="R112" s="9">
        <f t="shared" ref="R112:R113" si="82">IF(Q112&gt;0,(Q112*100/(L112-S112)),0)</f>
        <v>87.5</v>
      </c>
      <c r="S112" s="15">
        <f>SUM(S108:S111)</f>
        <v>1</v>
      </c>
      <c r="T112" s="11">
        <f>IF(S112&gt;0,(S112*100/(L112)),0)</f>
        <v>11.111111111111111</v>
      </c>
    </row>
    <row r="113" spans="1:20" ht="16.5" thickBot="1">
      <c r="A113" s="38" t="s">
        <v>18</v>
      </c>
      <c r="B113" s="38"/>
      <c r="C113" s="38"/>
      <c r="D113" s="39"/>
      <c r="E113" s="17">
        <f>E112</f>
        <v>8</v>
      </c>
      <c r="F113" s="18">
        <f>F112</f>
        <v>4</v>
      </c>
      <c r="G113" s="19">
        <f t="shared" ref="G113" si="83">IF(F113&gt;0,(F113*100/(E113-J113)),0)</f>
        <v>50</v>
      </c>
      <c r="H113" s="18">
        <f>H112</f>
        <v>4</v>
      </c>
      <c r="I113" s="20">
        <f>IF(H113&gt;0,(H113*100/(E113-J113)),0)</f>
        <v>50</v>
      </c>
      <c r="J113" s="21">
        <f>J112</f>
        <v>0</v>
      </c>
      <c r="K113" s="22">
        <f>IF(J113&gt;0,(J113*100/(E113)),0)</f>
        <v>0</v>
      </c>
      <c r="L113" s="6">
        <f t="shared" si="64"/>
        <v>9</v>
      </c>
      <c r="M113" s="18">
        <f>M112</f>
        <v>1</v>
      </c>
      <c r="N113" s="19">
        <f t="shared" si="80"/>
        <v>12.5</v>
      </c>
      <c r="O113" s="18">
        <f>O112</f>
        <v>5</v>
      </c>
      <c r="P113" s="18">
        <f t="shared" ref="P113:Q113" si="84">P112</f>
        <v>2</v>
      </c>
      <c r="Q113" s="18">
        <f t="shared" si="84"/>
        <v>7</v>
      </c>
      <c r="R113" s="20">
        <f t="shared" si="82"/>
        <v>87.5</v>
      </c>
      <c r="S113" s="18">
        <f t="shared" ref="S113" si="85">S112</f>
        <v>1</v>
      </c>
      <c r="T113" s="22">
        <f>IF(S113&gt;0,(S113*100/(L113)),0)</f>
        <v>11.111111111111111</v>
      </c>
    </row>
    <row r="114" spans="1:20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1:20" ht="15.75">
      <c r="A116" s="44" t="s">
        <v>0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</row>
    <row r="117" spans="1:20" ht="15.75">
      <c r="A117" s="44" t="s">
        <v>37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</row>
    <row r="118" spans="1:20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>
      <c r="A119" s="43" t="s">
        <v>1</v>
      </c>
      <c r="B119" s="43"/>
      <c r="C119" s="45" t="s">
        <v>2</v>
      </c>
      <c r="D119" s="45"/>
      <c r="E119" s="46" t="s">
        <v>3</v>
      </c>
      <c r="F119" s="46"/>
      <c r="G119" s="46"/>
      <c r="H119" s="46"/>
      <c r="I119" s="46"/>
      <c r="J119" s="46"/>
      <c r="K119" s="46"/>
      <c r="L119" s="46" t="s">
        <v>4</v>
      </c>
      <c r="M119" s="46"/>
      <c r="N119" s="46"/>
      <c r="O119" s="46"/>
      <c r="P119" s="46"/>
      <c r="Q119" s="46"/>
      <c r="R119" s="46"/>
      <c r="S119" s="46"/>
      <c r="T119" s="46"/>
    </row>
    <row r="120" spans="1:20" ht="15.75">
      <c r="A120" s="45" t="s">
        <v>5</v>
      </c>
      <c r="B120" s="45" t="s">
        <v>6</v>
      </c>
      <c r="C120" s="45"/>
      <c r="D120" s="45"/>
      <c r="E120" s="47" t="s">
        <v>7</v>
      </c>
      <c r="F120" s="48" t="s">
        <v>8</v>
      </c>
      <c r="G120" s="48"/>
      <c r="H120" s="32" t="s">
        <v>9</v>
      </c>
      <c r="I120" s="32"/>
      <c r="J120" s="49" t="s">
        <v>10</v>
      </c>
      <c r="K120" s="49"/>
      <c r="L120" s="47" t="s">
        <v>7</v>
      </c>
      <c r="M120" s="48" t="s">
        <v>8</v>
      </c>
      <c r="N120" s="48"/>
      <c r="O120" s="32" t="s">
        <v>9</v>
      </c>
      <c r="P120" s="32"/>
      <c r="Q120" s="32"/>
      <c r="R120" s="32"/>
      <c r="S120" s="33" t="s">
        <v>10</v>
      </c>
      <c r="T120" s="33"/>
    </row>
    <row r="121" spans="1:20" ht="15.75">
      <c r="A121" s="45"/>
      <c r="B121" s="45"/>
      <c r="C121" s="45"/>
      <c r="D121" s="45"/>
      <c r="E121" s="47"/>
      <c r="F121" s="40" t="s">
        <v>11</v>
      </c>
      <c r="G121" s="41" t="s">
        <v>12</v>
      </c>
      <c r="H121" s="40" t="s">
        <v>11</v>
      </c>
      <c r="I121" s="34" t="s">
        <v>12</v>
      </c>
      <c r="J121" s="35" t="s">
        <v>7</v>
      </c>
      <c r="K121" s="42" t="s">
        <v>12</v>
      </c>
      <c r="L121" s="47"/>
      <c r="M121" s="40" t="s">
        <v>11</v>
      </c>
      <c r="N121" s="41" t="s">
        <v>12</v>
      </c>
      <c r="O121" s="43" t="s">
        <v>11</v>
      </c>
      <c r="P121" s="43"/>
      <c r="Q121" s="43"/>
      <c r="R121" s="34" t="s">
        <v>12</v>
      </c>
      <c r="S121" s="35" t="s">
        <v>7</v>
      </c>
      <c r="T121" s="36" t="s">
        <v>12</v>
      </c>
    </row>
    <row r="122" spans="1:20" ht="15.75">
      <c r="A122" s="45"/>
      <c r="B122" s="45"/>
      <c r="C122" s="45"/>
      <c r="D122" s="45"/>
      <c r="E122" s="47"/>
      <c r="F122" s="40"/>
      <c r="G122" s="41"/>
      <c r="H122" s="40"/>
      <c r="I122" s="34"/>
      <c r="J122" s="35"/>
      <c r="K122" s="42"/>
      <c r="L122" s="47"/>
      <c r="M122" s="40"/>
      <c r="N122" s="41"/>
      <c r="O122" s="3" t="s">
        <v>13</v>
      </c>
      <c r="P122" s="4" t="s">
        <v>14</v>
      </c>
      <c r="Q122" s="4" t="s">
        <v>15</v>
      </c>
      <c r="R122" s="34"/>
      <c r="S122" s="35"/>
      <c r="T122" s="36"/>
    </row>
    <row r="123" spans="1:20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>
      <c r="A124" s="5" t="s">
        <v>58</v>
      </c>
      <c r="B124" s="5" t="s">
        <v>59</v>
      </c>
      <c r="C124" s="5" t="s">
        <v>16</v>
      </c>
      <c r="D124" s="5" t="s">
        <v>17</v>
      </c>
      <c r="E124" s="6">
        <f t="shared" ref="E124" si="86">F124+H124+J124</f>
        <v>47</v>
      </c>
      <c r="F124" s="7">
        <v>13</v>
      </c>
      <c r="G124" s="8">
        <f t="shared" ref="G124" si="87">IF(F124&gt;0,(F124*100/(E124-J124)),0)</f>
        <v>27.659574468085108</v>
      </c>
      <c r="H124" s="7">
        <v>34</v>
      </c>
      <c r="I124" s="9">
        <f t="shared" ref="I124" si="88">IF(H124&gt;0,(H124*100/(E124-J124)),0)</f>
        <v>72.340425531914889</v>
      </c>
      <c r="J124" s="10">
        <v>0</v>
      </c>
      <c r="K124" s="11">
        <f t="shared" ref="K124" si="89">IF(J124&gt;0,(J124*100/(E124)),0)</f>
        <v>0</v>
      </c>
      <c r="L124" s="6">
        <f t="shared" ref="L124:L126" si="90">M124+Q124+S124</f>
        <v>62</v>
      </c>
      <c r="M124" s="7">
        <v>12</v>
      </c>
      <c r="N124" s="12">
        <f t="shared" ref="N124:N126" si="91">IF(M124&gt;0,(M124*100/(L124-S124)),0)</f>
        <v>36.363636363636367</v>
      </c>
      <c r="O124" s="7">
        <v>3</v>
      </c>
      <c r="P124" s="7">
        <v>18</v>
      </c>
      <c r="Q124" s="7">
        <f t="shared" ref="Q124:Q125" si="92">SUM(O124:P124)</f>
        <v>21</v>
      </c>
      <c r="R124" s="13">
        <f t="shared" ref="R124:R126" si="93">IF(Q124&gt;0,(Q124*100/(L124-S124)),0)</f>
        <v>63.636363636363633</v>
      </c>
      <c r="S124" s="3">
        <v>29</v>
      </c>
      <c r="T124" s="14">
        <f t="shared" ref="T124" si="94">IF(S124&gt;0,(S124*100/(L124)),0)</f>
        <v>46.774193548387096</v>
      </c>
    </row>
    <row r="125" spans="1:20" ht="16.5" thickBot="1">
      <c r="A125" s="37" t="s">
        <v>15</v>
      </c>
      <c r="B125" s="37"/>
      <c r="C125" s="37"/>
      <c r="D125" s="37"/>
      <c r="E125" s="15">
        <f>SUM(E124)</f>
        <v>47</v>
      </c>
      <c r="F125" s="15">
        <f>SUM(F124:F124)</f>
        <v>13</v>
      </c>
      <c r="G125" s="8">
        <f>IF(F125&gt;0,(F125*100/(E125-J125)),0)</f>
        <v>27.659574468085108</v>
      </c>
      <c r="H125" s="15">
        <f>SUM(H124:H124)</f>
        <v>34</v>
      </c>
      <c r="I125" s="9">
        <f>IF(H125&gt;0,(H125*100/(E125-J125)),0)</f>
        <v>72.340425531914889</v>
      </c>
      <c r="J125" s="15">
        <f>SUM(J124:J124)</f>
        <v>0</v>
      </c>
      <c r="K125" s="11">
        <f>IF(J125&gt;0,(J125*100/(E125)),0)</f>
        <v>0</v>
      </c>
      <c r="L125" s="30">
        <f t="shared" si="90"/>
        <v>62</v>
      </c>
      <c r="M125" s="16">
        <f>SUM(M124:M124)</f>
        <v>12</v>
      </c>
      <c r="N125" s="8">
        <f t="shared" si="91"/>
        <v>36.363636363636367</v>
      </c>
      <c r="O125" s="16">
        <f>SUM(O124:O124)</f>
        <v>3</v>
      </c>
      <c r="P125" s="16">
        <f>SUM(P124:P124)</f>
        <v>18</v>
      </c>
      <c r="Q125" s="16">
        <f t="shared" si="92"/>
        <v>21</v>
      </c>
      <c r="R125" s="9">
        <f t="shared" si="93"/>
        <v>63.636363636363633</v>
      </c>
      <c r="S125" s="15">
        <f>SUM(S124:S124)</f>
        <v>29</v>
      </c>
      <c r="T125" s="11">
        <f>IF(S125&gt;0,(S125*100/(L125)),0)</f>
        <v>46.774193548387096</v>
      </c>
    </row>
    <row r="126" spans="1:20" ht="16.5" thickBot="1">
      <c r="A126" s="38" t="s">
        <v>18</v>
      </c>
      <c r="B126" s="38"/>
      <c r="C126" s="38"/>
      <c r="D126" s="39"/>
      <c r="E126" s="17">
        <f>E125</f>
        <v>47</v>
      </c>
      <c r="F126" s="18">
        <f>F125</f>
        <v>13</v>
      </c>
      <c r="G126" s="19">
        <f>IF(F126&gt;0,(F126*100/(E126-J126)),0)</f>
        <v>27.659574468085108</v>
      </c>
      <c r="H126" s="18">
        <f>H125</f>
        <v>34</v>
      </c>
      <c r="I126" s="20">
        <f>IF(H126&gt;0,(H126*100/(E126-J126)),0)</f>
        <v>72.340425531914889</v>
      </c>
      <c r="J126" s="21">
        <f>J125</f>
        <v>0</v>
      </c>
      <c r="K126" s="22">
        <f>IF(J126&gt;0,(J126*100/(E126)),0)</f>
        <v>0</v>
      </c>
      <c r="L126" s="31">
        <f t="shared" si="90"/>
        <v>62</v>
      </c>
      <c r="M126" s="18">
        <f>M125</f>
        <v>12</v>
      </c>
      <c r="N126" s="19">
        <f t="shared" si="91"/>
        <v>36.363636363636367</v>
      </c>
      <c r="O126" s="18">
        <f>O125</f>
        <v>3</v>
      </c>
      <c r="P126" s="18">
        <f t="shared" ref="P126:Q126" si="95">P125</f>
        <v>18</v>
      </c>
      <c r="Q126" s="18">
        <f t="shared" si="95"/>
        <v>21</v>
      </c>
      <c r="R126" s="20">
        <f t="shared" si="93"/>
        <v>63.636363636363633</v>
      </c>
      <c r="S126" s="18">
        <f t="shared" ref="S126" si="96">S125</f>
        <v>29</v>
      </c>
      <c r="T126" s="22">
        <f>IF(S126&gt;0,(S126*100/(L126)),0)</f>
        <v>46.774193548387096</v>
      </c>
    </row>
    <row r="127" spans="1:20" ht="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1:20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5.75">
      <c r="A129" s="44" t="s">
        <v>0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1:20" ht="15.75">
      <c r="A130" s="44" t="s">
        <v>65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1:20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>
      <c r="A132" s="43" t="s">
        <v>1</v>
      </c>
      <c r="B132" s="43"/>
      <c r="C132" s="45" t="s">
        <v>2</v>
      </c>
      <c r="D132" s="45"/>
      <c r="E132" s="46" t="s">
        <v>3</v>
      </c>
      <c r="F132" s="46"/>
      <c r="G132" s="46"/>
      <c r="H132" s="46"/>
      <c r="I132" s="46"/>
      <c r="J132" s="46"/>
      <c r="K132" s="46"/>
      <c r="L132" s="46" t="s">
        <v>4</v>
      </c>
      <c r="M132" s="46"/>
      <c r="N132" s="46"/>
      <c r="O132" s="46"/>
      <c r="P132" s="46"/>
      <c r="Q132" s="46"/>
      <c r="R132" s="46"/>
      <c r="S132" s="46"/>
      <c r="T132" s="46"/>
    </row>
    <row r="133" spans="1:20" ht="15.75">
      <c r="A133" s="45" t="s">
        <v>5</v>
      </c>
      <c r="B133" s="45" t="s">
        <v>6</v>
      </c>
      <c r="C133" s="45"/>
      <c r="D133" s="45"/>
      <c r="E133" s="47" t="s">
        <v>7</v>
      </c>
      <c r="F133" s="48" t="s">
        <v>8</v>
      </c>
      <c r="G133" s="48"/>
      <c r="H133" s="32" t="s">
        <v>9</v>
      </c>
      <c r="I133" s="32"/>
      <c r="J133" s="49" t="s">
        <v>10</v>
      </c>
      <c r="K133" s="49"/>
      <c r="L133" s="47" t="s">
        <v>7</v>
      </c>
      <c r="M133" s="48" t="s">
        <v>8</v>
      </c>
      <c r="N133" s="48"/>
      <c r="O133" s="32" t="s">
        <v>9</v>
      </c>
      <c r="P133" s="32"/>
      <c r="Q133" s="32"/>
      <c r="R133" s="32"/>
      <c r="S133" s="33" t="s">
        <v>10</v>
      </c>
      <c r="T133" s="33"/>
    </row>
    <row r="134" spans="1:20" ht="15.75">
      <c r="A134" s="45"/>
      <c r="B134" s="45"/>
      <c r="C134" s="45"/>
      <c r="D134" s="45"/>
      <c r="E134" s="47"/>
      <c r="F134" s="40" t="s">
        <v>11</v>
      </c>
      <c r="G134" s="41" t="s">
        <v>12</v>
      </c>
      <c r="H134" s="40" t="s">
        <v>11</v>
      </c>
      <c r="I134" s="34" t="s">
        <v>12</v>
      </c>
      <c r="J134" s="35" t="s">
        <v>7</v>
      </c>
      <c r="K134" s="42" t="s">
        <v>12</v>
      </c>
      <c r="L134" s="47"/>
      <c r="M134" s="40" t="s">
        <v>11</v>
      </c>
      <c r="N134" s="41" t="s">
        <v>12</v>
      </c>
      <c r="O134" s="43" t="s">
        <v>11</v>
      </c>
      <c r="P134" s="43"/>
      <c r="Q134" s="43"/>
      <c r="R134" s="34" t="s">
        <v>12</v>
      </c>
      <c r="S134" s="35" t="s">
        <v>7</v>
      </c>
      <c r="T134" s="36" t="s">
        <v>12</v>
      </c>
    </row>
    <row r="135" spans="1:20" ht="15.75">
      <c r="A135" s="45"/>
      <c r="B135" s="45"/>
      <c r="C135" s="45"/>
      <c r="D135" s="45"/>
      <c r="E135" s="47"/>
      <c r="F135" s="40"/>
      <c r="G135" s="41"/>
      <c r="H135" s="40"/>
      <c r="I135" s="34"/>
      <c r="J135" s="35"/>
      <c r="K135" s="42"/>
      <c r="L135" s="47"/>
      <c r="M135" s="40"/>
      <c r="N135" s="41"/>
      <c r="O135" s="29" t="s">
        <v>13</v>
      </c>
      <c r="P135" s="4" t="s">
        <v>14</v>
      </c>
      <c r="Q135" s="4" t="s">
        <v>15</v>
      </c>
      <c r="R135" s="34"/>
      <c r="S135" s="35"/>
      <c r="T135" s="36"/>
    </row>
    <row r="136" spans="1:20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>
      <c r="A137" s="5" t="s">
        <v>58</v>
      </c>
      <c r="B137" s="5" t="s">
        <v>59</v>
      </c>
      <c r="C137" s="5" t="s">
        <v>16</v>
      </c>
      <c r="D137" s="5" t="s">
        <v>17</v>
      </c>
      <c r="E137" s="6">
        <f t="shared" ref="E137:E139" si="97">F137+H137+J137</f>
        <v>2</v>
      </c>
      <c r="F137" s="7">
        <v>2</v>
      </c>
      <c r="G137" s="8">
        <f t="shared" ref="G137:G139" si="98">IF(F137&gt;0,(F137*100/(E137-J137)),0)</f>
        <v>100</v>
      </c>
      <c r="H137" s="7">
        <v>0</v>
      </c>
      <c r="I137" s="9">
        <f t="shared" ref="I137:I139" si="99">IF(H137&gt;0,(H137*100/(E137-J137)),0)</f>
        <v>0</v>
      </c>
      <c r="J137" s="10">
        <v>0</v>
      </c>
      <c r="K137" s="11">
        <f t="shared" ref="K137:K139" si="100">IF(J137&gt;0,(J137*100/(E137)),0)</f>
        <v>0</v>
      </c>
      <c r="L137" s="6">
        <f t="shared" ref="L137:L139" si="101">M137+Q137+S137</f>
        <v>5</v>
      </c>
      <c r="M137" s="7">
        <v>2</v>
      </c>
      <c r="N137" s="12">
        <f t="shared" ref="N137:N141" si="102">IF(M137&gt;0,(M137*100/(L137-S137)),0)</f>
        <v>50</v>
      </c>
      <c r="O137" s="7">
        <v>0</v>
      </c>
      <c r="P137" s="7">
        <v>2</v>
      </c>
      <c r="Q137" s="7">
        <f t="shared" ref="Q137:Q140" si="103">SUM(O137:P137)</f>
        <v>2</v>
      </c>
      <c r="R137" s="13">
        <f t="shared" ref="R137:R141" si="104">IF(Q137&gt;0,(Q137*100/(L137-S137)),0)</f>
        <v>50</v>
      </c>
      <c r="S137" s="29">
        <v>1</v>
      </c>
      <c r="T137" s="14">
        <f t="shared" ref="T137:T139" si="105">IF(S137&gt;0,(S137*100/(L137)),0)</f>
        <v>20</v>
      </c>
    </row>
    <row r="138" spans="1:20" ht="15.75">
      <c r="A138" s="5" t="s">
        <v>58</v>
      </c>
      <c r="B138" s="5" t="s">
        <v>59</v>
      </c>
      <c r="C138" s="5" t="s">
        <v>16</v>
      </c>
      <c r="D138" s="5" t="s">
        <v>30</v>
      </c>
      <c r="E138" s="6">
        <f t="shared" si="97"/>
        <v>6</v>
      </c>
      <c r="F138" s="7">
        <v>4</v>
      </c>
      <c r="G138" s="8">
        <f t="shared" si="98"/>
        <v>66.666666666666671</v>
      </c>
      <c r="H138" s="7">
        <v>2</v>
      </c>
      <c r="I138" s="9">
        <f t="shared" si="99"/>
        <v>33.333333333333336</v>
      </c>
      <c r="J138" s="10">
        <v>0</v>
      </c>
      <c r="K138" s="11">
        <f t="shared" si="100"/>
        <v>0</v>
      </c>
      <c r="L138" s="6">
        <f t="shared" si="101"/>
        <v>8</v>
      </c>
      <c r="M138" s="7">
        <v>4</v>
      </c>
      <c r="N138" s="12">
        <f t="shared" si="102"/>
        <v>66.666666666666671</v>
      </c>
      <c r="O138" s="7">
        <v>1</v>
      </c>
      <c r="P138" s="7">
        <v>1</v>
      </c>
      <c r="Q138" s="7">
        <f t="shared" si="103"/>
        <v>2</v>
      </c>
      <c r="R138" s="13">
        <f t="shared" si="104"/>
        <v>33.333333333333336</v>
      </c>
      <c r="S138" s="29">
        <v>2</v>
      </c>
      <c r="T138" s="14">
        <f t="shared" si="105"/>
        <v>25</v>
      </c>
    </row>
    <row r="139" spans="1:20" ht="15.75">
      <c r="A139" s="5" t="s">
        <v>58</v>
      </c>
      <c r="B139" s="5" t="s">
        <v>59</v>
      </c>
      <c r="C139" s="5" t="s">
        <v>20</v>
      </c>
      <c r="D139" s="5" t="s">
        <v>30</v>
      </c>
      <c r="E139" s="6">
        <f t="shared" si="97"/>
        <v>4</v>
      </c>
      <c r="F139" s="7">
        <v>1</v>
      </c>
      <c r="G139" s="8">
        <f t="shared" si="98"/>
        <v>25</v>
      </c>
      <c r="H139" s="7">
        <v>3</v>
      </c>
      <c r="I139" s="9">
        <f t="shared" si="99"/>
        <v>75</v>
      </c>
      <c r="J139" s="10">
        <v>0</v>
      </c>
      <c r="K139" s="11">
        <f t="shared" si="100"/>
        <v>0</v>
      </c>
      <c r="L139" s="6">
        <f t="shared" si="101"/>
        <v>3</v>
      </c>
      <c r="M139" s="7">
        <v>0</v>
      </c>
      <c r="N139" s="12">
        <f t="shared" si="102"/>
        <v>0</v>
      </c>
      <c r="O139" s="7">
        <v>1</v>
      </c>
      <c r="P139" s="7">
        <v>2</v>
      </c>
      <c r="Q139" s="7">
        <f t="shared" si="103"/>
        <v>3</v>
      </c>
      <c r="R139" s="13">
        <f>IF(Q139&gt;0,(Q139*100/(L139-S139)),0)</f>
        <v>100</v>
      </c>
      <c r="S139" s="29">
        <v>0</v>
      </c>
      <c r="T139" s="14">
        <f t="shared" si="105"/>
        <v>0</v>
      </c>
    </row>
    <row r="140" spans="1:20" ht="16.5" thickBot="1">
      <c r="A140" s="37" t="s">
        <v>15</v>
      </c>
      <c r="B140" s="37"/>
      <c r="C140" s="37"/>
      <c r="D140" s="37"/>
      <c r="E140" s="15">
        <f>SUM(E137:E139)</f>
        <v>12</v>
      </c>
      <c r="F140" s="15">
        <f>SUM(F137:F139)</f>
        <v>7</v>
      </c>
      <c r="G140" s="8">
        <f>IF(F140&gt;0,(F140*100/(E140-J140)),0)</f>
        <v>58.333333333333336</v>
      </c>
      <c r="H140" s="15">
        <f>SUM(H137:H139)</f>
        <v>5</v>
      </c>
      <c r="I140" s="9">
        <f>IF(H140&gt;0,(H140*100/(E140-J140)),0)</f>
        <v>41.666666666666664</v>
      </c>
      <c r="J140" s="15">
        <f>SUM(J137:J139)</f>
        <v>0</v>
      </c>
      <c r="K140" s="11">
        <f>IF(J140&gt;0,(J140*100/(E140)),0)</f>
        <v>0</v>
      </c>
      <c r="L140" s="6">
        <f t="shared" ref="L140" si="106">M140+Q140+S140</f>
        <v>16</v>
      </c>
      <c r="M140" s="7">
        <f>SUM(M137:M139)</f>
        <v>6</v>
      </c>
      <c r="N140" s="8">
        <f t="shared" si="102"/>
        <v>46.153846153846153</v>
      </c>
      <c r="O140" s="7">
        <f>SUM(O137:O139)</f>
        <v>2</v>
      </c>
      <c r="P140" s="7">
        <f>SUM(P137:P139)</f>
        <v>5</v>
      </c>
      <c r="Q140" s="16">
        <f t="shared" si="103"/>
        <v>7</v>
      </c>
      <c r="R140" s="9">
        <f t="shared" si="104"/>
        <v>53.846153846153847</v>
      </c>
      <c r="S140" s="15">
        <f>SUM(S137:S139)</f>
        <v>3</v>
      </c>
      <c r="T140" s="11">
        <f>IF(S140&gt;0,(S140*100/(L140)),0)</f>
        <v>18.75</v>
      </c>
    </row>
    <row r="141" spans="1:20" ht="16.5" thickBot="1">
      <c r="A141" s="38" t="s">
        <v>18</v>
      </c>
      <c r="B141" s="38"/>
      <c r="C141" s="38"/>
      <c r="D141" s="39"/>
      <c r="E141" s="17">
        <f>E140</f>
        <v>12</v>
      </c>
      <c r="F141" s="18">
        <f>F140</f>
        <v>7</v>
      </c>
      <c r="G141" s="8">
        <f>IF(F141&gt;0,(F141*100/(E141-J141)),0)</f>
        <v>58.333333333333336</v>
      </c>
      <c r="H141" s="18">
        <f>H140</f>
        <v>5</v>
      </c>
      <c r="I141" s="20">
        <f>IF(H141&gt;0,(H141*100/(E141-J141)),0)</f>
        <v>41.666666666666664</v>
      </c>
      <c r="J141" s="21">
        <v>0</v>
      </c>
      <c r="K141" s="22">
        <f>IF(J141&gt;0,(J141*100/(E141)),0)</f>
        <v>0</v>
      </c>
      <c r="L141" s="17">
        <f>L140</f>
        <v>16</v>
      </c>
      <c r="M141" s="18">
        <f>M140</f>
        <v>6</v>
      </c>
      <c r="N141" s="19">
        <f t="shared" si="102"/>
        <v>46.153846153846153</v>
      </c>
      <c r="O141" s="18">
        <f>O140</f>
        <v>2</v>
      </c>
      <c r="P141" s="18">
        <f t="shared" ref="P141:Q141" si="107">P140</f>
        <v>5</v>
      </c>
      <c r="Q141" s="18">
        <f t="shared" si="107"/>
        <v>7</v>
      </c>
      <c r="R141" s="20">
        <f t="shared" si="104"/>
        <v>53.846153846153847</v>
      </c>
      <c r="S141" s="18">
        <f t="shared" ref="S141" si="108">S140</f>
        <v>3</v>
      </c>
      <c r="T141" s="22">
        <f>IF(S141&gt;0,(S141*100/(L141)),0)</f>
        <v>18.75</v>
      </c>
    </row>
    <row r="142" spans="1:20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1:20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1:20" ht="14.2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</row>
    <row r="146" spans="1:20" ht="15.75">
      <c r="A146" s="44" t="s">
        <v>0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1:20" ht="15.75">
      <c r="A147" s="44" t="s">
        <v>38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1:20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>
      <c r="A149" s="55" t="s">
        <v>1</v>
      </c>
      <c r="B149" s="56"/>
      <c r="C149" s="57" t="s">
        <v>2</v>
      </c>
      <c r="D149" s="58"/>
      <c r="E149" s="63" t="s">
        <v>3</v>
      </c>
      <c r="F149" s="64"/>
      <c r="G149" s="64"/>
      <c r="H149" s="64"/>
      <c r="I149" s="64"/>
      <c r="J149" s="64"/>
      <c r="K149" s="65"/>
      <c r="L149" s="63" t="s">
        <v>4</v>
      </c>
      <c r="M149" s="64"/>
      <c r="N149" s="64"/>
      <c r="O149" s="64"/>
      <c r="P149" s="64"/>
      <c r="Q149" s="64"/>
      <c r="R149" s="64"/>
      <c r="S149" s="64"/>
      <c r="T149" s="65"/>
    </row>
    <row r="150" spans="1:20" ht="15.75">
      <c r="A150" s="75" t="s">
        <v>5</v>
      </c>
      <c r="B150" s="75" t="s">
        <v>6</v>
      </c>
      <c r="C150" s="59"/>
      <c r="D150" s="60"/>
      <c r="E150" s="78" t="s">
        <v>7</v>
      </c>
      <c r="F150" s="81" t="s">
        <v>8</v>
      </c>
      <c r="G150" s="82"/>
      <c r="H150" s="83" t="s">
        <v>9</v>
      </c>
      <c r="I150" s="84"/>
      <c r="J150" s="85" t="s">
        <v>10</v>
      </c>
      <c r="K150" s="86"/>
      <c r="L150" s="78" t="s">
        <v>7</v>
      </c>
      <c r="M150" s="81" t="s">
        <v>8</v>
      </c>
      <c r="N150" s="82"/>
      <c r="O150" s="83" t="s">
        <v>9</v>
      </c>
      <c r="P150" s="89"/>
      <c r="Q150" s="89"/>
      <c r="R150" s="84"/>
      <c r="S150" s="90" t="s">
        <v>10</v>
      </c>
      <c r="T150" s="91"/>
    </row>
    <row r="151" spans="1:20" ht="15.75">
      <c r="A151" s="76"/>
      <c r="B151" s="76"/>
      <c r="C151" s="59"/>
      <c r="D151" s="60"/>
      <c r="E151" s="79"/>
      <c r="F151" s="66" t="s">
        <v>11</v>
      </c>
      <c r="G151" s="68" t="s">
        <v>12</v>
      </c>
      <c r="H151" s="66" t="s">
        <v>11</v>
      </c>
      <c r="I151" s="71" t="s">
        <v>12</v>
      </c>
      <c r="J151" s="73" t="s">
        <v>7</v>
      </c>
      <c r="K151" s="92" t="s">
        <v>12</v>
      </c>
      <c r="L151" s="79"/>
      <c r="M151" s="66" t="s">
        <v>11</v>
      </c>
      <c r="N151" s="68" t="s">
        <v>12</v>
      </c>
      <c r="O151" s="55" t="s">
        <v>11</v>
      </c>
      <c r="P151" s="70"/>
      <c r="Q151" s="56"/>
      <c r="R151" s="71" t="s">
        <v>12</v>
      </c>
      <c r="S151" s="73" t="s">
        <v>7</v>
      </c>
      <c r="T151" s="87" t="s">
        <v>12</v>
      </c>
    </row>
    <row r="152" spans="1:20" ht="15.75">
      <c r="A152" s="77"/>
      <c r="B152" s="77"/>
      <c r="C152" s="61"/>
      <c r="D152" s="62"/>
      <c r="E152" s="80"/>
      <c r="F152" s="67"/>
      <c r="G152" s="69"/>
      <c r="H152" s="67"/>
      <c r="I152" s="72"/>
      <c r="J152" s="74"/>
      <c r="K152" s="93"/>
      <c r="L152" s="80"/>
      <c r="M152" s="67"/>
      <c r="N152" s="69"/>
      <c r="O152" s="29" t="s">
        <v>13</v>
      </c>
      <c r="P152" s="4" t="s">
        <v>14</v>
      </c>
      <c r="Q152" s="4" t="s">
        <v>15</v>
      </c>
      <c r="R152" s="72"/>
      <c r="S152" s="74"/>
      <c r="T152" s="88"/>
    </row>
    <row r="153" spans="1:20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>
      <c r="A154" s="5" t="s">
        <v>58</v>
      </c>
      <c r="B154" s="5" t="s">
        <v>59</v>
      </c>
      <c r="C154" s="5" t="s">
        <v>16</v>
      </c>
      <c r="D154" s="5" t="s">
        <v>22</v>
      </c>
      <c r="E154" s="6">
        <f t="shared" ref="E154:E156" si="109">F154+H154+J154</f>
        <v>8</v>
      </c>
      <c r="F154" s="7">
        <v>4</v>
      </c>
      <c r="G154" s="8">
        <f>IF(F154&gt;0,(F154*100/(E154-J154)),0)</f>
        <v>50</v>
      </c>
      <c r="H154" s="7">
        <v>4</v>
      </c>
      <c r="I154" s="9">
        <f>IF(H154&gt;0,(H154*100/(E154-J154)),0)</f>
        <v>50</v>
      </c>
      <c r="J154" s="10">
        <v>0</v>
      </c>
      <c r="K154" s="11">
        <f t="shared" ref="K154:K157" si="110">IF(J154&gt;0,(J154*100/(E154)),0)</f>
        <v>0</v>
      </c>
      <c r="L154" s="6">
        <f t="shared" ref="L154:L157" si="111">M154+Q154+S154</f>
        <v>10</v>
      </c>
      <c r="M154" s="7">
        <v>3</v>
      </c>
      <c r="N154" s="12">
        <f t="shared" ref="N154:N159" si="112">IF(M154&gt;0,(M154*100/(L154-S154)),0)</f>
        <v>50</v>
      </c>
      <c r="O154" s="7">
        <v>3</v>
      </c>
      <c r="P154" s="7">
        <v>0</v>
      </c>
      <c r="Q154" s="7">
        <f>SUM(O154:P154)</f>
        <v>3</v>
      </c>
      <c r="R154" s="13">
        <f>IF(Q154&gt;0,(Q154*100/(L154-S154)),0)</f>
        <v>50</v>
      </c>
      <c r="S154" s="29">
        <v>4</v>
      </c>
      <c r="T154" s="14">
        <f>IF(S154&gt;0,(S154*100/(L154)),0)</f>
        <v>40</v>
      </c>
    </row>
    <row r="155" spans="1:20" ht="15.75">
      <c r="A155" s="5" t="s">
        <v>58</v>
      </c>
      <c r="B155" s="5" t="s">
        <v>59</v>
      </c>
      <c r="C155" s="5" t="s">
        <v>16</v>
      </c>
      <c r="D155" s="5" t="s">
        <v>24</v>
      </c>
      <c r="E155" s="6">
        <f t="shared" si="109"/>
        <v>6</v>
      </c>
      <c r="F155" s="7">
        <v>1</v>
      </c>
      <c r="G155" s="8">
        <f t="shared" ref="G155:G157" si="113">IF(F155&gt;0,(F155*100/(E155-J155)),0)</f>
        <v>16.666666666666668</v>
      </c>
      <c r="H155" s="7">
        <v>5</v>
      </c>
      <c r="I155" s="9">
        <f t="shared" ref="I154:I157" si="114">IF(H155&gt;0,(H155*100/(E155-J155)),0)</f>
        <v>83.333333333333329</v>
      </c>
      <c r="J155" s="10">
        <v>0</v>
      </c>
      <c r="K155" s="11">
        <f t="shared" si="110"/>
        <v>0</v>
      </c>
      <c r="L155" s="6">
        <f t="shared" si="111"/>
        <v>2</v>
      </c>
      <c r="M155" s="7">
        <v>1</v>
      </c>
      <c r="N155" s="12">
        <f t="shared" si="112"/>
        <v>50</v>
      </c>
      <c r="O155" s="7">
        <v>1</v>
      </c>
      <c r="P155" s="7">
        <v>0</v>
      </c>
      <c r="Q155" s="7">
        <f t="shared" ref="Q155:Q156" si="115">SUM(O155:P155)</f>
        <v>1</v>
      </c>
      <c r="R155" s="13">
        <f t="shared" ref="R155:R158" si="116">IF(Q155&gt;0,(Q155*100/(L155-S155)),0)</f>
        <v>50</v>
      </c>
      <c r="S155" s="3">
        <v>0</v>
      </c>
      <c r="T155" s="14">
        <f t="shared" ref="T155:T157" si="117">IF(S155&gt;0,(S155*100/(L155)),0)</f>
        <v>0</v>
      </c>
    </row>
    <row r="156" spans="1:20" ht="15.75">
      <c r="A156" s="5" t="s">
        <v>58</v>
      </c>
      <c r="B156" s="5" t="s">
        <v>59</v>
      </c>
      <c r="C156" s="5" t="s">
        <v>16</v>
      </c>
      <c r="D156" s="5" t="s">
        <v>17</v>
      </c>
      <c r="E156" s="6">
        <f t="shared" si="109"/>
        <v>82</v>
      </c>
      <c r="F156" s="7">
        <v>27</v>
      </c>
      <c r="G156" s="8">
        <f t="shared" si="113"/>
        <v>32.926829268292686</v>
      </c>
      <c r="H156" s="7">
        <v>55</v>
      </c>
      <c r="I156" s="9">
        <f t="shared" si="114"/>
        <v>67.073170731707322</v>
      </c>
      <c r="J156" s="10">
        <v>0</v>
      </c>
      <c r="K156" s="11">
        <f t="shared" si="110"/>
        <v>0</v>
      </c>
      <c r="L156" s="6">
        <f t="shared" si="111"/>
        <v>129</v>
      </c>
      <c r="M156" s="7">
        <v>29</v>
      </c>
      <c r="N156" s="12">
        <f t="shared" si="112"/>
        <v>34.117647058823529</v>
      </c>
      <c r="O156" s="7">
        <v>21</v>
      </c>
      <c r="P156" s="7">
        <v>35</v>
      </c>
      <c r="Q156" s="7">
        <f t="shared" si="115"/>
        <v>56</v>
      </c>
      <c r="R156" s="13">
        <f t="shared" si="116"/>
        <v>65.882352941176464</v>
      </c>
      <c r="S156" s="3">
        <v>44</v>
      </c>
      <c r="T156" s="14">
        <f t="shared" si="117"/>
        <v>34.108527131782942</v>
      </c>
    </row>
    <row r="157" spans="1:20" ht="15.75">
      <c r="A157" s="5" t="s">
        <v>58</v>
      </c>
      <c r="B157" s="5" t="s">
        <v>59</v>
      </c>
      <c r="C157" s="5" t="s">
        <v>16</v>
      </c>
      <c r="D157" s="5" t="s">
        <v>26</v>
      </c>
      <c r="E157" s="6">
        <f t="shared" ref="E157" si="118">F157+H157+J157</f>
        <v>0</v>
      </c>
      <c r="F157" s="7">
        <v>0</v>
      </c>
      <c r="G157" s="8">
        <f t="shared" si="113"/>
        <v>0</v>
      </c>
      <c r="H157" s="7">
        <v>0</v>
      </c>
      <c r="I157" s="9">
        <f t="shared" si="114"/>
        <v>0</v>
      </c>
      <c r="J157" s="10">
        <v>0</v>
      </c>
      <c r="K157" s="11">
        <f t="shared" si="110"/>
        <v>0</v>
      </c>
      <c r="L157" s="6">
        <f t="shared" si="111"/>
        <v>3</v>
      </c>
      <c r="M157" s="7">
        <v>3</v>
      </c>
      <c r="N157" s="12">
        <f t="shared" si="112"/>
        <v>100</v>
      </c>
      <c r="O157" s="7">
        <v>0</v>
      </c>
      <c r="P157" s="7">
        <v>0</v>
      </c>
      <c r="Q157" s="7">
        <v>0</v>
      </c>
      <c r="R157" s="13">
        <f t="shared" si="116"/>
        <v>0</v>
      </c>
      <c r="S157" s="3">
        <v>0</v>
      </c>
      <c r="T157" s="14">
        <f t="shared" si="117"/>
        <v>0</v>
      </c>
    </row>
    <row r="158" spans="1:20" ht="16.5" thickBot="1">
      <c r="A158" s="37" t="s">
        <v>15</v>
      </c>
      <c r="B158" s="37"/>
      <c r="C158" s="37"/>
      <c r="D158" s="37"/>
      <c r="E158" s="15">
        <f>SUM(E154:E157)</f>
        <v>96</v>
      </c>
      <c r="F158" s="15">
        <f>SUM(F154:F157)</f>
        <v>32</v>
      </c>
      <c r="G158" s="8">
        <f>IF(F158&gt;0,(F158*100/(E158-J158)),0)</f>
        <v>33.333333333333336</v>
      </c>
      <c r="H158" s="15">
        <f>SUM(H154:H157)</f>
        <v>64</v>
      </c>
      <c r="I158" s="9">
        <f>IF(H158&gt;0,(H158*100/(E158-J158)),0)</f>
        <v>66.666666666666671</v>
      </c>
      <c r="J158" s="15">
        <f>SUM(J154:J157)</f>
        <v>0</v>
      </c>
      <c r="K158" s="11">
        <f>IF(J158&gt;0,(J158*100/(E158)),0)</f>
        <v>0</v>
      </c>
      <c r="L158" s="6">
        <f t="shared" ref="L158" si="119">M158+Q158+S158</f>
        <v>144</v>
      </c>
      <c r="M158" s="7">
        <f>SUM(M154:M157)</f>
        <v>36</v>
      </c>
      <c r="N158" s="12">
        <f t="shared" si="112"/>
        <v>37.5</v>
      </c>
      <c r="O158" s="7">
        <f>SUM(O154:O157)</f>
        <v>25</v>
      </c>
      <c r="P158" s="7">
        <f>SUM(P154:P157)</f>
        <v>35</v>
      </c>
      <c r="Q158" s="16">
        <f t="shared" ref="Q158" si="120">SUM(O158:P158)</f>
        <v>60</v>
      </c>
      <c r="R158" s="13">
        <f t="shared" si="116"/>
        <v>62.5</v>
      </c>
      <c r="S158" s="15">
        <f>SUM(S154:S157)</f>
        <v>48</v>
      </c>
      <c r="T158" s="11">
        <f>IF(S158&gt;0,(S158*100/(L158)),0)</f>
        <v>33.333333333333336</v>
      </c>
    </row>
    <row r="159" spans="1:20" ht="16.5" thickBot="1">
      <c r="A159" s="38" t="s">
        <v>18</v>
      </c>
      <c r="B159" s="38"/>
      <c r="C159" s="38"/>
      <c r="D159" s="39"/>
      <c r="E159" s="17">
        <f>E158</f>
        <v>96</v>
      </c>
      <c r="F159" s="18">
        <f>F158</f>
        <v>32</v>
      </c>
      <c r="G159" s="19">
        <f t="shared" ref="G159" si="121">IF(F159&gt;0,(F159*100/(E159-J159)),0)</f>
        <v>33.333333333333336</v>
      </c>
      <c r="H159" s="18">
        <f>H158</f>
        <v>64</v>
      </c>
      <c r="I159" s="9">
        <f>IF(H159&gt;0,(H159*100/(E159-J159)),0)</f>
        <v>66.666666666666671</v>
      </c>
      <c r="J159" s="21">
        <f>J158</f>
        <v>0</v>
      </c>
      <c r="K159" s="22">
        <f>IF(J159&gt;0,(J159*100/(E159)),0)</f>
        <v>0</v>
      </c>
      <c r="L159" s="17">
        <f>L158</f>
        <v>144</v>
      </c>
      <c r="M159" s="18">
        <f>J159</f>
        <v>0</v>
      </c>
      <c r="N159" s="19">
        <f t="shared" si="112"/>
        <v>0</v>
      </c>
      <c r="O159" s="18">
        <f>O158</f>
        <v>25</v>
      </c>
      <c r="P159" s="18">
        <f t="shared" ref="P159:Q159" si="122">P158</f>
        <v>35</v>
      </c>
      <c r="Q159" s="18">
        <f t="shared" si="122"/>
        <v>60</v>
      </c>
      <c r="R159" s="20">
        <f t="shared" ref="R156:R159" si="123">IF(Q159&gt;0,(Q159*100/(L159-S159)),0)</f>
        <v>62.5</v>
      </c>
      <c r="S159" s="18">
        <f t="shared" ref="S159" si="124">S158</f>
        <v>48</v>
      </c>
      <c r="T159" s="22">
        <f>IF(S159&gt;0,(S159*100/(L159)),0)</f>
        <v>33.333333333333336</v>
      </c>
    </row>
    <row r="160" spans="1:20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1:20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1:20" ht="15.75">
      <c r="A162" s="44" t="s">
        <v>0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1:20" ht="15.75">
      <c r="A163" s="44" t="s">
        <v>39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1:20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>
      <c r="A165" s="43" t="s">
        <v>1</v>
      </c>
      <c r="B165" s="43"/>
      <c r="C165" s="45" t="s">
        <v>2</v>
      </c>
      <c r="D165" s="45"/>
      <c r="E165" s="46" t="s">
        <v>3</v>
      </c>
      <c r="F165" s="46"/>
      <c r="G165" s="46"/>
      <c r="H165" s="46"/>
      <c r="I165" s="46"/>
      <c r="J165" s="46"/>
      <c r="K165" s="46"/>
      <c r="L165" s="46" t="s">
        <v>4</v>
      </c>
      <c r="M165" s="46"/>
      <c r="N165" s="46"/>
      <c r="O165" s="46"/>
      <c r="P165" s="46"/>
      <c r="Q165" s="46"/>
      <c r="R165" s="46"/>
      <c r="S165" s="46"/>
      <c r="T165" s="46"/>
    </row>
    <row r="166" spans="1:20" ht="15.75">
      <c r="A166" s="45" t="s">
        <v>5</v>
      </c>
      <c r="B166" s="45" t="s">
        <v>6</v>
      </c>
      <c r="C166" s="45"/>
      <c r="D166" s="45"/>
      <c r="E166" s="47" t="s">
        <v>7</v>
      </c>
      <c r="F166" s="48" t="s">
        <v>8</v>
      </c>
      <c r="G166" s="48"/>
      <c r="H166" s="32" t="s">
        <v>9</v>
      </c>
      <c r="I166" s="32"/>
      <c r="J166" s="49" t="s">
        <v>10</v>
      </c>
      <c r="K166" s="49"/>
      <c r="L166" s="47" t="s">
        <v>7</v>
      </c>
      <c r="M166" s="48" t="s">
        <v>8</v>
      </c>
      <c r="N166" s="48"/>
      <c r="O166" s="32" t="s">
        <v>9</v>
      </c>
      <c r="P166" s="32"/>
      <c r="Q166" s="32"/>
      <c r="R166" s="32"/>
      <c r="S166" s="33" t="s">
        <v>10</v>
      </c>
      <c r="T166" s="33"/>
    </row>
    <row r="167" spans="1:20" ht="15.75">
      <c r="A167" s="45"/>
      <c r="B167" s="45"/>
      <c r="C167" s="45"/>
      <c r="D167" s="45"/>
      <c r="E167" s="47"/>
      <c r="F167" s="40" t="s">
        <v>11</v>
      </c>
      <c r="G167" s="41" t="s">
        <v>12</v>
      </c>
      <c r="H167" s="40" t="s">
        <v>11</v>
      </c>
      <c r="I167" s="34" t="s">
        <v>12</v>
      </c>
      <c r="J167" s="35" t="s">
        <v>7</v>
      </c>
      <c r="K167" s="42" t="s">
        <v>12</v>
      </c>
      <c r="L167" s="47"/>
      <c r="M167" s="40" t="s">
        <v>11</v>
      </c>
      <c r="N167" s="41" t="s">
        <v>12</v>
      </c>
      <c r="O167" s="43" t="s">
        <v>11</v>
      </c>
      <c r="P167" s="43"/>
      <c r="Q167" s="43"/>
      <c r="R167" s="34" t="s">
        <v>12</v>
      </c>
      <c r="S167" s="35" t="s">
        <v>7</v>
      </c>
      <c r="T167" s="36" t="s">
        <v>12</v>
      </c>
    </row>
    <row r="168" spans="1:20" ht="15.75">
      <c r="A168" s="45"/>
      <c r="B168" s="45"/>
      <c r="C168" s="45"/>
      <c r="D168" s="45"/>
      <c r="E168" s="47"/>
      <c r="F168" s="40"/>
      <c r="G168" s="41"/>
      <c r="H168" s="40"/>
      <c r="I168" s="34"/>
      <c r="J168" s="35"/>
      <c r="K168" s="42"/>
      <c r="L168" s="47"/>
      <c r="M168" s="40"/>
      <c r="N168" s="41"/>
      <c r="O168" s="3" t="s">
        <v>13</v>
      </c>
      <c r="P168" s="4" t="s">
        <v>14</v>
      </c>
      <c r="Q168" s="4" t="s">
        <v>15</v>
      </c>
      <c r="R168" s="34"/>
      <c r="S168" s="35"/>
      <c r="T168" s="36"/>
    </row>
    <row r="169" spans="1:20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>
      <c r="A170" s="5" t="s">
        <v>58</v>
      </c>
      <c r="B170" s="5" t="s">
        <v>59</v>
      </c>
      <c r="C170" s="5" t="s">
        <v>16</v>
      </c>
      <c r="D170" s="5" t="s">
        <v>17</v>
      </c>
      <c r="E170" s="6">
        <f t="shared" ref="E170:E174" si="125">F170+H170+J170</f>
        <v>2</v>
      </c>
      <c r="F170" s="7">
        <v>2</v>
      </c>
      <c r="G170" s="8">
        <f t="shared" ref="G170:G174" si="126">IF(F170&gt;0,(F170*100/(E170-J170)),0)</f>
        <v>100</v>
      </c>
      <c r="H170" s="7">
        <v>0</v>
      </c>
      <c r="I170" s="9">
        <f t="shared" ref="I170:I174" si="127">IF(H170&gt;0,(H170*100/(E170-J170)),0)</f>
        <v>0</v>
      </c>
      <c r="J170" s="10">
        <v>0</v>
      </c>
      <c r="K170" s="11">
        <f t="shared" ref="K170:K175" si="128">IF(J170&gt;0,(J170*100/(E170)),0)</f>
        <v>0</v>
      </c>
      <c r="L170" s="6">
        <f t="shared" ref="L170:L174" si="129">M170+Q170+S170</f>
        <v>3</v>
      </c>
      <c r="M170" s="7">
        <v>1</v>
      </c>
      <c r="N170" s="12">
        <f t="shared" ref="N170:N176" si="130">IF(M170&gt;0,(M170*100/(L170-S170)),0)</f>
        <v>33.333333333333336</v>
      </c>
      <c r="O170" s="7">
        <v>0</v>
      </c>
      <c r="P170" s="7">
        <v>2</v>
      </c>
      <c r="Q170" s="7">
        <f t="shared" ref="Q170:Q173" si="131">SUM(O170:P170)</f>
        <v>2</v>
      </c>
      <c r="R170" s="13">
        <f t="shared" ref="R170:R176" si="132">IF(Q170&gt;0,(Q170*100/(L170-S170)),0)</f>
        <v>66.666666666666671</v>
      </c>
      <c r="S170" s="3">
        <v>0</v>
      </c>
      <c r="T170" s="14">
        <f t="shared" ref="T170:T174" si="133">IF(S170&gt;0,(S170*100/(L170)),0)</f>
        <v>0</v>
      </c>
    </row>
    <row r="171" spans="1:20" ht="15.75">
      <c r="A171" s="5" t="s">
        <v>58</v>
      </c>
      <c r="B171" s="5" t="s">
        <v>59</v>
      </c>
      <c r="C171" s="5" t="s">
        <v>16</v>
      </c>
      <c r="D171" s="5" t="s">
        <v>28</v>
      </c>
      <c r="E171" s="6">
        <f t="shared" si="125"/>
        <v>37</v>
      </c>
      <c r="F171" s="7">
        <v>12</v>
      </c>
      <c r="G171" s="8">
        <f t="shared" si="126"/>
        <v>33.333333333333336</v>
      </c>
      <c r="H171" s="7">
        <v>24</v>
      </c>
      <c r="I171" s="9">
        <f t="shared" si="127"/>
        <v>66.666666666666671</v>
      </c>
      <c r="J171" s="10">
        <v>1</v>
      </c>
      <c r="K171" s="11">
        <f t="shared" si="128"/>
        <v>2.7027027027027026</v>
      </c>
      <c r="L171" s="6">
        <f t="shared" si="129"/>
        <v>17</v>
      </c>
      <c r="M171" s="7">
        <v>10</v>
      </c>
      <c r="N171" s="12">
        <f t="shared" si="130"/>
        <v>58.823529411764703</v>
      </c>
      <c r="O171" s="7">
        <v>4</v>
      </c>
      <c r="P171" s="7">
        <v>3</v>
      </c>
      <c r="Q171" s="7">
        <f t="shared" si="131"/>
        <v>7</v>
      </c>
      <c r="R171" s="13">
        <f t="shared" si="132"/>
        <v>41.176470588235297</v>
      </c>
      <c r="S171" s="3">
        <v>0</v>
      </c>
      <c r="T171" s="14">
        <f t="shared" si="133"/>
        <v>0</v>
      </c>
    </row>
    <row r="172" spans="1:20" ht="15.75">
      <c r="A172" s="5" t="s">
        <v>58</v>
      </c>
      <c r="B172" s="5" t="s">
        <v>59</v>
      </c>
      <c r="C172" s="5" t="s">
        <v>16</v>
      </c>
      <c r="D172" s="5" t="s">
        <v>29</v>
      </c>
      <c r="E172" s="6">
        <f t="shared" si="125"/>
        <v>0</v>
      </c>
      <c r="F172" s="7">
        <v>0</v>
      </c>
      <c r="G172" s="8">
        <f t="shared" si="126"/>
        <v>0</v>
      </c>
      <c r="H172" s="7">
        <v>0</v>
      </c>
      <c r="I172" s="9">
        <f t="shared" si="127"/>
        <v>0</v>
      </c>
      <c r="J172" s="10">
        <v>0</v>
      </c>
      <c r="K172" s="11">
        <f t="shared" si="128"/>
        <v>0</v>
      </c>
      <c r="L172" s="6">
        <f t="shared" si="129"/>
        <v>39</v>
      </c>
      <c r="M172" s="7">
        <v>22</v>
      </c>
      <c r="N172" s="12">
        <f t="shared" si="130"/>
        <v>56.410256410256409</v>
      </c>
      <c r="O172" s="7">
        <v>11</v>
      </c>
      <c r="P172" s="7">
        <v>6</v>
      </c>
      <c r="Q172" s="7">
        <f t="shared" si="131"/>
        <v>17</v>
      </c>
      <c r="R172" s="13">
        <f t="shared" si="132"/>
        <v>43.589743589743591</v>
      </c>
      <c r="S172" s="3">
        <v>0</v>
      </c>
      <c r="T172" s="14">
        <f t="shared" si="133"/>
        <v>0</v>
      </c>
    </row>
    <row r="173" spans="1:20" ht="15.75">
      <c r="A173" s="5" t="s">
        <v>58</v>
      </c>
      <c r="B173" s="5" t="s">
        <v>59</v>
      </c>
      <c r="C173" s="5" t="s">
        <v>16</v>
      </c>
      <c r="D173" s="5" t="s">
        <v>40</v>
      </c>
      <c r="E173" s="6">
        <f t="shared" si="125"/>
        <v>1</v>
      </c>
      <c r="F173" s="7">
        <v>1</v>
      </c>
      <c r="G173" s="8">
        <f t="shared" si="126"/>
        <v>100</v>
      </c>
      <c r="H173" s="7">
        <v>0</v>
      </c>
      <c r="I173" s="9">
        <f t="shared" si="127"/>
        <v>0</v>
      </c>
      <c r="J173" s="10">
        <v>0</v>
      </c>
      <c r="K173" s="11">
        <f t="shared" si="128"/>
        <v>0</v>
      </c>
      <c r="L173" s="6">
        <f t="shared" si="129"/>
        <v>3</v>
      </c>
      <c r="M173" s="7">
        <v>0</v>
      </c>
      <c r="N173" s="12">
        <f t="shared" si="130"/>
        <v>0</v>
      </c>
      <c r="O173" s="7">
        <v>2</v>
      </c>
      <c r="P173" s="7">
        <v>1</v>
      </c>
      <c r="Q173" s="7">
        <f t="shared" si="131"/>
        <v>3</v>
      </c>
      <c r="R173" s="13">
        <f t="shared" si="132"/>
        <v>100</v>
      </c>
      <c r="S173" s="3">
        <v>0</v>
      </c>
      <c r="T173" s="14">
        <f t="shared" si="133"/>
        <v>0</v>
      </c>
    </row>
    <row r="174" spans="1:20" ht="15.75">
      <c r="A174" s="5" t="s">
        <v>58</v>
      </c>
      <c r="B174" s="5" t="s">
        <v>59</v>
      </c>
      <c r="C174" s="5" t="s">
        <v>63</v>
      </c>
      <c r="D174" s="5" t="s">
        <v>40</v>
      </c>
      <c r="E174" s="6">
        <f t="shared" si="125"/>
        <v>0</v>
      </c>
      <c r="F174" s="7">
        <v>0</v>
      </c>
      <c r="G174" s="8">
        <f t="shared" si="126"/>
        <v>0</v>
      </c>
      <c r="H174" s="7">
        <v>0</v>
      </c>
      <c r="I174" s="9">
        <f t="shared" si="127"/>
        <v>0</v>
      </c>
      <c r="J174" s="10">
        <v>0</v>
      </c>
      <c r="K174" s="11">
        <f t="shared" si="128"/>
        <v>0</v>
      </c>
      <c r="L174" s="6">
        <f t="shared" si="129"/>
        <v>1</v>
      </c>
      <c r="M174" s="7">
        <v>1</v>
      </c>
      <c r="N174" s="12">
        <f t="shared" si="130"/>
        <v>100</v>
      </c>
      <c r="O174" s="7">
        <v>0</v>
      </c>
      <c r="P174" s="7">
        <v>0</v>
      </c>
      <c r="Q174" s="7">
        <v>0</v>
      </c>
      <c r="R174" s="13">
        <f t="shared" si="132"/>
        <v>0</v>
      </c>
      <c r="S174" s="3">
        <v>0</v>
      </c>
      <c r="T174" s="14">
        <f t="shared" si="133"/>
        <v>0</v>
      </c>
    </row>
    <row r="175" spans="1:20" ht="16.5" thickBot="1">
      <c r="A175" s="37" t="s">
        <v>15</v>
      </c>
      <c r="B175" s="37"/>
      <c r="C175" s="37"/>
      <c r="D175" s="37"/>
      <c r="E175" s="15">
        <f>SUM(E170:E174)</f>
        <v>40</v>
      </c>
      <c r="F175" s="15">
        <f>SUM(F170:F174)</f>
        <v>15</v>
      </c>
      <c r="G175" s="8">
        <f>IF(F175&gt;0,(F175*100/(E175-J175)),0)</f>
        <v>38.46153846153846</v>
      </c>
      <c r="H175" s="15">
        <f>SUM(H170:H174)</f>
        <v>24</v>
      </c>
      <c r="I175" s="9">
        <f>IF(H175&gt;0,(H175*100/(E175-J175)),0)</f>
        <v>61.53846153846154</v>
      </c>
      <c r="J175" s="15">
        <f>SUM(J170:J174)</f>
        <v>1</v>
      </c>
      <c r="K175" s="11">
        <f t="shared" si="128"/>
        <v>2.5</v>
      </c>
      <c r="L175" s="6">
        <f t="shared" ref="L175" si="134">M175+Q175+S175</f>
        <v>63</v>
      </c>
      <c r="M175" s="7">
        <f>SUM(M170:M174)</f>
        <v>34</v>
      </c>
      <c r="N175" s="12">
        <f t="shared" si="130"/>
        <v>53.968253968253968</v>
      </c>
      <c r="O175" s="7">
        <f>SUM(O170:O174)</f>
        <v>17</v>
      </c>
      <c r="P175" s="7">
        <f>SUM(P170:P174)</f>
        <v>12</v>
      </c>
      <c r="Q175" s="16">
        <f t="shared" ref="Q175" si="135">SUM(O175:P175)</f>
        <v>29</v>
      </c>
      <c r="R175" s="9">
        <f t="shared" si="132"/>
        <v>46.031746031746032</v>
      </c>
      <c r="S175" s="15">
        <f>SUM(S170:S174)</f>
        <v>0</v>
      </c>
      <c r="T175" s="11">
        <f>IF(S175&gt;0,(S175*100/(L175)),0)</f>
        <v>0</v>
      </c>
    </row>
    <row r="176" spans="1:20" ht="16.5" thickBot="1">
      <c r="A176" s="38" t="s">
        <v>18</v>
      </c>
      <c r="B176" s="38"/>
      <c r="C176" s="38"/>
      <c r="D176" s="39"/>
      <c r="E176" s="17">
        <f>E175</f>
        <v>40</v>
      </c>
      <c r="F176" s="18">
        <f>F175</f>
        <v>15</v>
      </c>
      <c r="G176" s="19">
        <f t="shared" ref="G176" si="136">IF(F176&gt;0,(F176*100/(E176-J176)),0)</f>
        <v>38.46153846153846</v>
      </c>
      <c r="H176" s="18">
        <f>H175</f>
        <v>24</v>
      </c>
      <c r="I176" s="20">
        <f>IF(H176&gt;0,(H176*100/(E176-J176)),0)</f>
        <v>61.53846153846154</v>
      </c>
      <c r="J176" s="21">
        <f>J175</f>
        <v>1</v>
      </c>
      <c r="K176" s="22">
        <f>IF(J176&gt;0,(J176*100/(E176)),0)</f>
        <v>2.5</v>
      </c>
      <c r="L176" s="17">
        <f>L175</f>
        <v>63</v>
      </c>
      <c r="M176" s="18">
        <f>M175</f>
        <v>34</v>
      </c>
      <c r="N176" s="19">
        <f t="shared" si="130"/>
        <v>53.968253968253968</v>
      </c>
      <c r="O176" s="18">
        <f>O175</f>
        <v>17</v>
      </c>
      <c r="P176" s="18">
        <f t="shared" ref="P176:Q176" si="137">P175</f>
        <v>12</v>
      </c>
      <c r="Q176" s="18">
        <f t="shared" si="137"/>
        <v>29</v>
      </c>
      <c r="R176" s="20">
        <f t="shared" si="132"/>
        <v>46.031746031746032</v>
      </c>
      <c r="S176" s="18">
        <f t="shared" ref="S176" si="138">S175</f>
        <v>0</v>
      </c>
      <c r="T176" s="22">
        <f>IF(S176&gt;0,(S176*100/(L176)),0)</f>
        <v>0</v>
      </c>
    </row>
    <row r="177" spans="1:20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</row>
    <row r="178" spans="1:20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</row>
    <row r="179" spans="1:20" ht="15.75">
      <c r="A179" s="44" t="s">
        <v>0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1:20" ht="15.75">
      <c r="A180" s="44" t="s">
        <v>41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1:20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>
      <c r="A182" s="43" t="s">
        <v>1</v>
      </c>
      <c r="B182" s="43"/>
      <c r="C182" s="45" t="s">
        <v>2</v>
      </c>
      <c r="D182" s="45"/>
      <c r="E182" s="46" t="s">
        <v>3</v>
      </c>
      <c r="F182" s="46"/>
      <c r="G182" s="46"/>
      <c r="H182" s="46"/>
      <c r="I182" s="46"/>
      <c r="J182" s="46"/>
      <c r="K182" s="46"/>
      <c r="L182" s="46" t="s">
        <v>4</v>
      </c>
      <c r="M182" s="46"/>
      <c r="N182" s="46"/>
      <c r="O182" s="46"/>
      <c r="P182" s="46"/>
      <c r="Q182" s="46"/>
      <c r="R182" s="46"/>
      <c r="S182" s="46"/>
      <c r="T182" s="46"/>
    </row>
    <row r="183" spans="1:20" ht="15.75">
      <c r="A183" s="45" t="s">
        <v>5</v>
      </c>
      <c r="B183" s="45" t="s">
        <v>6</v>
      </c>
      <c r="C183" s="45"/>
      <c r="D183" s="45"/>
      <c r="E183" s="47" t="s">
        <v>7</v>
      </c>
      <c r="F183" s="48" t="s">
        <v>8</v>
      </c>
      <c r="G183" s="48"/>
      <c r="H183" s="32" t="s">
        <v>9</v>
      </c>
      <c r="I183" s="32"/>
      <c r="J183" s="49" t="s">
        <v>10</v>
      </c>
      <c r="K183" s="49"/>
      <c r="L183" s="47" t="s">
        <v>7</v>
      </c>
      <c r="M183" s="48" t="s">
        <v>8</v>
      </c>
      <c r="N183" s="48"/>
      <c r="O183" s="32" t="s">
        <v>9</v>
      </c>
      <c r="P183" s="32"/>
      <c r="Q183" s="32"/>
      <c r="R183" s="32"/>
      <c r="S183" s="33" t="s">
        <v>10</v>
      </c>
      <c r="T183" s="33"/>
    </row>
    <row r="184" spans="1:20" ht="15.75">
      <c r="A184" s="45"/>
      <c r="B184" s="45"/>
      <c r="C184" s="45"/>
      <c r="D184" s="45"/>
      <c r="E184" s="47"/>
      <c r="F184" s="40" t="s">
        <v>11</v>
      </c>
      <c r="G184" s="41" t="s">
        <v>12</v>
      </c>
      <c r="H184" s="40" t="s">
        <v>11</v>
      </c>
      <c r="I184" s="34" t="s">
        <v>12</v>
      </c>
      <c r="J184" s="35" t="s">
        <v>7</v>
      </c>
      <c r="K184" s="42" t="s">
        <v>12</v>
      </c>
      <c r="L184" s="47"/>
      <c r="M184" s="40" t="s">
        <v>11</v>
      </c>
      <c r="N184" s="41" t="s">
        <v>12</v>
      </c>
      <c r="O184" s="43" t="s">
        <v>11</v>
      </c>
      <c r="P184" s="43"/>
      <c r="Q184" s="43"/>
      <c r="R184" s="34" t="s">
        <v>12</v>
      </c>
      <c r="S184" s="35" t="s">
        <v>7</v>
      </c>
      <c r="T184" s="36" t="s">
        <v>12</v>
      </c>
    </row>
    <row r="185" spans="1:20" ht="15.75">
      <c r="A185" s="45"/>
      <c r="B185" s="45"/>
      <c r="C185" s="45"/>
      <c r="D185" s="45"/>
      <c r="E185" s="47"/>
      <c r="F185" s="40"/>
      <c r="G185" s="41"/>
      <c r="H185" s="40"/>
      <c r="I185" s="34"/>
      <c r="J185" s="35"/>
      <c r="K185" s="42"/>
      <c r="L185" s="47"/>
      <c r="M185" s="40"/>
      <c r="N185" s="41"/>
      <c r="O185" s="3" t="s">
        <v>13</v>
      </c>
      <c r="P185" s="4" t="s">
        <v>14</v>
      </c>
      <c r="Q185" s="4" t="s">
        <v>15</v>
      </c>
      <c r="R185" s="34"/>
      <c r="S185" s="35"/>
      <c r="T185" s="36"/>
    </row>
    <row r="186" spans="1:20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>
      <c r="A187" s="5" t="s">
        <v>58</v>
      </c>
      <c r="B187" s="5" t="s">
        <v>59</v>
      </c>
      <c r="C187" s="5" t="s">
        <v>16</v>
      </c>
      <c r="D187" s="5" t="s">
        <v>17</v>
      </c>
      <c r="E187" s="6">
        <f t="shared" ref="E187" si="139">F187+H187+J187</f>
        <v>5</v>
      </c>
      <c r="F187" s="7">
        <v>1</v>
      </c>
      <c r="G187" s="8">
        <f t="shared" ref="G187" si="140">IF(F187&gt;0,(F187*100/(E187-J187)),0)</f>
        <v>25</v>
      </c>
      <c r="H187" s="7">
        <v>3</v>
      </c>
      <c r="I187" s="9">
        <f t="shared" ref="I187" si="141">IF(H187&gt;0,(H187*100/(E187-J187)),0)</f>
        <v>75</v>
      </c>
      <c r="J187" s="10">
        <v>1</v>
      </c>
      <c r="K187" s="11">
        <f t="shared" ref="K187" si="142">IF(J187&gt;0,(J187*100/(E187)),0)</f>
        <v>20</v>
      </c>
      <c r="L187" s="6">
        <f t="shared" ref="L187:L188" si="143">M187+Q187+S187</f>
        <v>10</v>
      </c>
      <c r="M187" s="7">
        <v>1</v>
      </c>
      <c r="N187" s="12">
        <f t="shared" ref="N187:N189" si="144">IF(M187&gt;0,(M187*100/(L187-S187)),0)</f>
        <v>10</v>
      </c>
      <c r="O187" s="7">
        <v>4</v>
      </c>
      <c r="P187" s="7">
        <v>5</v>
      </c>
      <c r="Q187" s="7">
        <v>9</v>
      </c>
      <c r="R187" s="13">
        <f t="shared" ref="R187:R189" si="145">IF(Q187&gt;0,(Q187*100/(L187-S187)),0)</f>
        <v>90</v>
      </c>
      <c r="S187" s="3">
        <v>0</v>
      </c>
      <c r="T187" s="14">
        <f t="shared" ref="T187" si="146">IF(S187&gt;0,(S187*100/(L187)),0)</f>
        <v>0</v>
      </c>
    </row>
    <row r="188" spans="1:20" ht="16.5" thickBot="1">
      <c r="A188" s="37" t="s">
        <v>15</v>
      </c>
      <c r="B188" s="37"/>
      <c r="C188" s="37"/>
      <c r="D188" s="37"/>
      <c r="E188" s="15">
        <f>SUM(E187)</f>
        <v>5</v>
      </c>
      <c r="F188" s="15">
        <f>SUM(F187:F187)</f>
        <v>1</v>
      </c>
      <c r="G188" s="8">
        <f>IF(F188&gt;0,(F188*100/(E188-J188)),0)</f>
        <v>25</v>
      </c>
      <c r="H188" s="15">
        <f>SUM(H187:H187)</f>
        <v>3</v>
      </c>
      <c r="I188" s="9">
        <f>IF(H188&gt;0,(H188*100/(E188-J188)),0)</f>
        <v>75</v>
      </c>
      <c r="J188" s="15">
        <f>SUM(J187:J187)</f>
        <v>1</v>
      </c>
      <c r="K188" s="11">
        <f>IF(J188&gt;0,(J188*100/(E188)),0)</f>
        <v>20</v>
      </c>
      <c r="L188" s="6">
        <f t="shared" si="143"/>
        <v>10</v>
      </c>
      <c r="M188" s="7">
        <f>SUM(M187:M187)</f>
        <v>1</v>
      </c>
      <c r="N188" s="8">
        <f t="shared" si="144"/>
        <v>10</v>
      </c>
      <c r="O188" s="7">
        <f>SUM(O187:O187)</f>
        <v>4</v>
      </c>
      <c r="P188" s="7">
        <f>SUM(P187:P187)</f>
        <v>5</v>
      </c>
      <c r="Q188" s="16">
        <f t="shared" ref="Q188" si="147">SUM(O188:P188)</f>
        <v>9</v>
      </c>
      <c r="R188" s="9">
        <f t="shared" si="145"/>
        <v>90</v>
      </c>
      <c r="S188" s="15">
        <f>SUM(S187:S187)</f>
        <v>0</v>
      </c>
      <c r="T188" s="11">
        <f>IF(S188&gt;0,(S188*100/(L188)),0)</f>
        <v>0</v>
      </c>
    </row>
    <row r="189" spans="1:20" ht="17.25" customHeight="1" thickBot="1">
      <c r="A189" s="38" t="s">
        <v>18</v>
      </c>
      <c r="B189" s="38"/>
      <c r="C189" s="38"/>
      <c r="D189" s="39"/>
      <c r="E189" s="17">
        <f>E188</f>
        <v>5</v>
      </c>
      <c r="F189" s="18">
        <f>F188</f>
        <v>1</v>
      </c>
      <c r="G189" s="19">
        <f t="shared" ref="G189" si="148">IF(F189&gt;0,(F189*100/(E189-J189)),0)</f>
        <v>25</v>
      </c>
      <c r="H189" s="18">
        <f>H188</f>
        <v>3</v>
      </c>
      <c r="I189" s="20">
        <f>IF(H189&gt;0,(H189*100/(E189-J189)),0)</f>
        <v>75</v>
      </c>
      <c r="J189" s="21">
        <f>J188</f>
        <v>1</v>
      </c>
      <c r="K189" s="22">
        <f>IF(J189&gt;0,(J189*100/(E189)),0)</f>
        <v>20</v>
      </c>
      <c r="L189" s="17">
        <f>L188</f>
        <v>10</v>
      </c>
      <c r="M189" s="18">
        <f>M188</f>
        <v>1</v>
      </c>
      <c r="N189" s="19">
        <f t="shared" si="144"/>
        <v>10</v>
      </c>
      <c r="O189" s="18">
        <f>O188</f>
        <v>4</v>
      </c>
      <c r="P189" s="18">
        <f t="shared" ref="P189:Q189" si="149">P188</f>
        <v>5</v>
      </c>
      <c r="Q189" s="18">
        <f t="shared" si="149"/>
        <v>9</v>
      </c>
      <c r="R189" s="20">
        <f t="shared" si="145"/>
        <v>90</v>
      </c>
      <c r="S189" s="18">
        <f t="shared" ref="S189" si="150">S188</f>
        <v>0</v>
      </c>
      <c r="T189" s="22">
        <f>IF(S189&gt;0,(S189*100/(L189)),0)</f>
        <v>0</v>
      </c>
    </row>
    <row r="190" spans="1:20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1:20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</row>
    <row r="192" spans="1:20" ht="15.75">
      <c r="A192" s="44" t="s">
        <v>0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1:20" ht="15.75">
      <c r="A193" s="44" t="s">
        <v>42</v>
      </c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1:20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>
      <c r="A195" s="43" t="s">
        <v>1</v>
      </c>
      <c r="B195" s="43"/>
      <c r="C195" s="45" t="s">
        <v>2</v>
      </c>
      <c r="D195" s="45"/>
      <c r="E195" s="46" t="s">
        <v>3</v>
      </c>
      <c r="F195" s="46"/>
      <c r="G195" s="46"/>
      <c r="H195" s="46"/>
      <c r="I195" s="46"/>
      <c r="J195" s="46"/>
      <c r="K195" s="46"/>
      <c r="L195" s="46" t="s">
        <v>4</v>
      </c>
      <c r="M195" s="46"/>
      <c r="N195" s="46"/>
      <c r="O195" s="46"/>
      <c r="P195" s="46"/>
      <c r="Q195" s="46"/>
      <c r="R195" s="46"/>
      <c r="S195" s="46"/>
      <c r="T195" s="46"/>
    </row>
    <row r="196" spans="1:20" ht="15.75">
      <c r="A196" s="45" t="s">
        <v>5</v>
      </c>
      <c r="B196" s="45" t="s">
        <v>6</v>
      </c>
      <c r="C196" s="45"/>
      <c r="D196" s="45"/>
      <c r="E196" s="47" t="s">
        <v>7</v>
      </c>
      <c r="F196" s="48" t="s">
        <v>8</v>
      </c>
      <c r="G196" s="48"/>
      <c r="H196" s="32" t="s">
        <v>9</v>
      </c>
      <c r="I196" s="32"/>
      <c r="J196" s="49" t="s">
        <v>10</v>
      </c>
      <c r="K196" s="49"/>
      <c r="L196" s="47" t="s">
        <v>7</v>
      </c>
      <c r="M196" s="48" t="s">
        <v>8</v>
      </c>
      <c r="N196" s="48"/>
      <c r="O196" s="32" t="s">
        <v>9</v>
      </c>
      <c r="P196" s="32"/>
      <c r="Q196" s="32"/>
      <c r="R196" s="32"/>
      <c r="S196" s="33" t="s">
        <v>10</v>
      </c>
      <c r="T196" s="33"/>
    </row>
    <row r="197" spans="1:20" ht="15.75">
      <c r="A197" s="45"/>
      <c r="B197" s="45"/>
      <c r="C197" s="45"/>
      <c r="D197" s="45"/>
      <c r="E197" s="47"/>
      <c r="F197" s="40" t="s">
        <v>11</v>
      </c>
      <c r="G197" s="41" t="s">
        <v>12</v>
      </c>
      <c r="H197" s="40" t="s">
        <v>11</v>
      </c>
      <c r="I197" s="34" t="s">
        <v>12</v>
      </c>
      <c r="J197" s="35" t="s">
        <v>7</v>
      </c>
      <c r="K197" s="42" t="s">
        <v>12</v>
      </c>
      <c r="L197" s="47"/>
      <c r="M197" s="40" t="s">
        <v>11</v>
      </c>
      <c r="N197" s="41" t="s">
        <v>12</v>
      </c>
      <c r="O197" s="43" t="s">
        <v>11</v>
      </c>
      <c r="P197" s="43"/>
      <c r="Q197" s="43"/>
      <c r="R197" s="34" t="s">
        <v>12</v>
      </c>
      <c r="S197" s="35" t="s">
        <v>7</v>
      </c>
      <c r="T197" s="36" t="s">
        <v>12</v>
      </c>
    </row>
    <row r="198" spans="1:20" ht="15.75">
      <c r="A198" s="45"/>
      <c r="B198" s="45"/>
      <c r="C198" s="45"/>
      <c r="D198" s="45"/>
      <c r="E198" s="47"/>
      <c r="F198" s="40"/>
      <c r="G198" s="41"/>
      <c r="H198" s="40"/>
      <c r="I198" s="34"/>
      <c r="J198" s="35"/>
      <c r="K198" s="42"/>
      <c r="L198" s="47"/>
      <c r="M198" s="40"/>
      <c r="N198" s="41"/>
      <c r="O198" s="3" t="s">
        <v>13</v>
      </c>
      <c r="P198" s="4" t="s">
        <v>14</v>
      </c>
      <c r="Q198" s="4" t="s">
        <v>15</v>
      </c>
      <c r="R198" s="34"/>
      <c r="S198" s="35"/>
      <c r="T198" s="36"/>
    </row>
    <row r="199" spans="1:20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>
      <c r="A200" s="5" t="s">
        <v>58</v>
      </c>
      <c r="B200" s="5" t="s">
        <v>59</v>
      </c>
      <c r="C200" s="5" t="s">
        <v>16</v>
      </c>
      <c r="D200" s="5" t="s">
        <v>22</v>
      </c>
      <c r="E200" s="6">
        <f t="shared" ref="E200:E202" si="151">F200+H200+J200</f>
        <v>1</v>
      </c>
      <c r="F200" s="7">
        <v>1</v>
      </c>
      <c r="G200" s="8">
        <f t="shared" ref="G200:G202" si="152">IF(F200&gt;0,(F200*100/(E200-J200)),0)</f>
        <v>100</v>
      </c>
      <c r="H200" s="7">
        <v>0</v>
      </c>
      <c r="I200" s="9">
        <f t="shared" ref="I200:I202" si="153">IF(H200&gt;0,(H200*100/(E200-J200)),0)</f>
        <v>0</v>
      </c>
      <c r="J200" s="10">
        <v>0</v>
      </c>
      <c r="K200" s="11">
        <f t="shared" ref="K200:K202" si="154">IF(J200&gt;0,(J200*100/(E200)),0)</f>
        <v>0</v>
      </c>
      <c r="L200" s="6">
        <f t="shared" ref="L200:L202" si="155">M200+Q200+S200</f>
        <v>1</v>
      </c>
      <c r="M200" s="7">
        <v>0</v>
      </c>
      <c r="N200" s="12">
        <f t="shared" ref="N200:N204" si="156">IF(M200&gt;0,(M200*100/(L200-S200)),0)</f>
        <v>0</v>
      </c>
      <c r="O200" s="7">
        <v>1</v>
      </c>
      <c r="P200" s="7">
        <v>0</v>
      </c>
      <c r="Q200" s="7">
        <f t="shared" ref="Q200:Q203" si="157">SUM(O200:P200)</f>
        <v>1</v>
      </c>
      <c r="R200" s="13">
        <f t="shared" ref="R200:R204" si="158">IF(Q200&gt;0,(Q200*100/(L200-S200)),0)</f>
        <v>100</v>
      </c>
      <c r="S200" s="3">
        <v>0</v>
      </c>
      <c r="T200" s="14">
        <f t="shared" ref="T200:T202" si="159">IF(S200&gt;0,(S200*100/(L200)),0)</f>
        <v>0</v>
      </c>
    </row>
    <row r="201" spans="1:20" ht="15.75">
      <c r="A201" s="5" t="s">
        <v>58</v>
      </c>
      <c r="B201" s="5" t="s">
        <v>59</v>
      </c>
      <c r="C201" s="5" t="s">
        <v>16</v>
      </c>
      <c r="D201" s="5" t="s">
        <v>17</v>
      </c>
      <c r="E201" s="6">
        <f t="shared" si="151"/>
        <v>79</v>
      </c>
      <c r="F201" s="7">
        <v>28</v>
      </c>
      <c r="G201" s="8">
        <f t="shared" ref="G201" si="160">IF(F201&gt;0,(F201*100/(E201-J201)),0)</f>
        <v>35.897435897435898</v>
      </c>
      <c r="H201" s="7">
        <v>50</v>
      </c>
      <c r="I201" s="9">
        <f t="shared" ref="I201" si="161">IF(H201&gt;0,(H201*100/(E201-J201)),0)</f>
        <v>64.102564102564102</v>
      </c>
      <c r="J201" s="10">
        <v>1</v>
      </c>
      <c r="K201" s="11">
        <f t="shared" ref="K201" si="162">IF(J201&gt;0,(J201*100/(E201)),0)</f>
        <v>1.2658227848101267</v>
      </c>
      <c r="L201" s="6">
        <f t="shared" si="155"/>
        <v>92</v>
      </c>
      <c r="M201" s="7">
        <v>21</v>
      </c>
      <c r="N201" s="12">
        <f t="shared" ref="N201" si="163">IF(M201&gt;0,(M201*100/(L201-S201)),0)</f>
        <v>38.18181818181818</v>
      </c>
      <c r="O201" s="7">
        <v>16</v>
      </c>
      <c r="P201" s="7">
        <v>18</v>
      </c>
      <c r="Q201" s="7">
        <f t="shared" ref="Q201" si="164">SUM(O201:P201)</f>
        <v>34</v>
      </c>
      <c r="R201" s="13">
        <f t="shared" ref="R201" si="165">IF(Q201&gt;0,(Q201*100/(L201-S201)),0)</f>
        <v>61.81818181818182</v>
      </c>
      <c r="S201" s="29">
        <v>37</v>
      </c>
      <c r="T201" s="14">
        <f t="shared" ref="T201" si="166">IF(S201&gt;0,(S201*100/(L201)),0)</f>
        <v>40.217391304347828</v>
      </c>
    </row>
    <row r="202" spans="1:20" ht="15.75">
      <c r="A202" s="5" t="s">
        <v>58</v>
      </c>
      <c r="B202" s="5" t="s">
        <v>59</v>
      </c>
      <c r="C202" s="5" t="s">
        <v>20</v>
      </c>
      <c r="D202" s="5" t="s">
        <v>17</v>
      </c>
      <c r="E202" s="6">
        <f t="shared" si="151"/>
        <v>2</v>
      </c>
      <c r="F202" s="7">
        <v>0</v>
      </c>
      <c r="G202" s="8">
        <f t="shared" si="152"/>
        <v>0</v>
      </c>
      <c r="H202" s="7">
        <v>2</v>
      </c>
      <c r="I202" s="9">
        <f t="shared" si="153"/>
        <v>100</v>
      </c>
      <c r="J202" s="10">
        <v>0</v>
      </c>
      <c r="K202" s="11">
        <f t="shared" si="154"/>
        <v>0</v>
      </c>
      <c r="L202" s="6">
        <f t="shared" si="155"/>
        <v>3</v>
      </c>
      <c r="M202" s="7">
        <v>1</v>
      </c>
      <c r="N202" s="12">
        <f t="shared" si="156"/>
        <v>33.333333333333336</v>
      </c>
      <c r="O202" s="7">
        <v>1</v>
      </c>
      <c r="P202" s="7">
        <v>1</v>
      </c>
      <c r="Q202" s="7">
        <f t="shared" si="157"/>
        <v>2</v>
      </c>
      <c r="R202" s="13">
        <f t="shared" si="158"/>
        <v>66.666666666666671</v>
      </c>
      <c r="S202" s="3">
        <v>0</v>
      </c>
      <c r="T202" s="14">
        <f t="shared" si="159"/>
        <v>0</v>
      </c>
    </row>
    <row r="203" spans="1:20" ht="16.5" thickBot="1">
      <c r="A203" s="37" t="s">
        <v>15</v>
      </c>
      <c r="B203" s="37"/>
      <c r="C203" s="37"/>
      <c r="D203" s="37"/>
      <c r="E203" s="15">
        <f>SUM(E200:E202)</f>
        <v>82</v>
      </c>
      <c r="F203" s="15">
        <f>SUM(F200:F202)</f>
        <v>29</v>
      </c>
      <c r="G203" s="8">
        <f>IF(F203&gt;0,(F203*100/(E203-J203)),0)</f>
        <v>35.802469135802468</v>
      </c>
      <c r="H203" s="15">
        <f>SUM(H200:H202)</f>
        <v>52</v>
      </c>
      <c r="I203" s="9">
        <f>IF(H203&gt;0,(H203*100/(E203-J203)),0)</f>
        <v>64.197530864197532</v>
      </c>
      <c r="J203" s="15">
        <f>SUM(J200:J202)</f>
        <v>1</v>
      </c>
      <c r="K203" s="11">
        <f>IF(J203&gt;0,(J203*100/(E203)),0)</f>
        <v>1.2195121951219512</v>
      </c>
      <c r="L203" s="6">
        <f t="shared" ref="L203" si="167">M203+Q203+S203</f>
        <v>96</v>
      </c>
      <c r="M203" s="7">
        <f>SUM(M200:M202)</f>
        <v>22</v>
      </c>
      <c r="N203" s="8">
        <f t="shared" si="156"/>
        <v>37.288135593220339</v>
      </c>
      <c r="O203" s="7">
        <f>SUM(O200:O202)</f>
        <v>18</v>
      </c>
      <c r="P203" s="7">
        <f>SUM(P200:P202)</f>
        <v>19</v>
      </c>
      <c r="Q203" s="16">
        <f t="shared" si="157"/>
        <v>37</v>
      </c>
      <c r="R203" s="9">
        <f t="shared" si="158"/>
        <v>62.711864406779661</v>
      </c>
      <c r="S203" s="15">
        <f>SUM(S200:S202)</f>
        <v>37</v>
      </c>
      <c r="T203" s="11">
        <f>IF(S203&gt;0,(S203*100/(L203)),0)</f>
        <v>38.541666666666664</v>
      </c>
    </row>
    <row r="204" spans="1:20" ht="16.5" thickBot="1">
      <c r="A204" s="38" t="s">
        <v>18</v>
      </c>
      <c r="B204" s="38"/>
      <c r="C204" s="38"/>
      <c r="D204" s="39"/>
      <c r="E204" s="17">
        <f>E203</f>
        <v>82</v>
      </c>
      <c r="F204" s="18">
        <f>F203</f>
        <v>29</v>
      </c>
      <c r="G204" s="19">
        <f t="shared" ref="G204" si="168">IF(F204&gt;0,(F204*100/(E204-J204)),0)</f>
        <v>35.802469135802468</v>
      </c>
      <c r="H204" s="18">
        <f>H203</f>
        <v>52</v>
      </c>
      <c r="I204" s="20">
        <f>IF(H204&gt;0,(H204*100/(E204-J204)),0)</f>
        <v>64.197530864197532</v>
      </c>
      <c r="J204" s="21">
        <f>J203</f>
        <v>1</v>
      </c>
      <c r="K204" s="22">
        <f>IF(J204&gt;0,(J204*100/(E204)),0)</f>
        <v>1.2195121951219512</v>
      </c>
      <c r="L204" s="17">
        <f>L203</f>
        <v>96</v>
      </c>
      <c r="M204" s="18">
        <f>M203</f>
        <v>22</v>
      </c>
      <c r="N204" s="19">
        <f t="shared" si="156"/>
        <v>37.288135593220339</v>
      </c>
      <c r="O204" s="18">
        <f>O203</f>
        <v>18</v>
      </c>
      <c r="P204" s="18">
        <f t="shared" ref="P204:Q204" si="169">P203</f>
        <v>19</v>
      </c>
      <c r="Q204" s="18">
        <f t="shared" si="169"/>
        <v>37</v>
      </c>
      <c r="R204" s="20">
        <f t="shared" si="158"/>
        <v>62.711864406779661</v>
      </c>
      <c r="S204" s="18">
        <f t="shared" ref="S204" si="170">S203</f>
        <v>37</v>
      </c>
      <c r="T204" s="22">
        <f>IF(S204&gt;0,(S204*100/(L204)),0)</f>
        <v>38.541666666666664</v>
      </c>
    </row>
    <row r="205" spans="1:20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</row>
    <row r="206" spans="1:20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</row>
    <row r="207" spans="1:20" ht="15.75">
      <c r="A207" s="44" t="s">
        <v>0</v>
      </c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1:20" ht="15.75">
      <c r="A208" s="44" t="s">
        <v>43</v>
      </c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1:20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>
      <c r="A210" s="43" t="s">
        <v>1</v>
      </c>
      <c r="B210" s="43"/>
      <c r="C210" s="45" t="s">
        <v>2</v>
      </c>
      <c r="D210" s="45"/>
      <c r="E210" s="46" t="s">
        <v>3</v>
      </c>
      <c r="F210" s="46"/>
      <c r="G210" s="46"/>
      <c r="H210" s="46"/>
      <c r="I210" s="46"/>
      <c r="J210" s="46"/>
      <c r="K210" s="46"/>
      <c r="L210" s="46" t="s">
        <v>4</v>
      </c>
      <c r="M210" s="46"/>
      <c r="N210" s="46"/>
      <c r="O210" s="46"/>
      <c r="P210" s="46"/>
      <c r="Q210" s="46"/>
      <c r="R210" s="46"/>
      <c r="S210" s="46"/>
      <c r="T210" s="46"/>
    </row>
    <row r="211" spans="1:20" ht="15.75">
      <c r="A211" s="45" t="s">
        <v>5</v>
      </c>
      <c r="B211" s="45" t="s">
        <v>6</v>
      </c>
      <c r="C211" s="45"/>
      <c r="D211" s="45"/>
      <c r="E211" s="47" t="s">
        <v>7</v>
      </c>
      <c r="F211" s="48" t="s">
        <v>8</v>
      </c>
      <c r="G211" s="48"/>
      <c r="H211" s="32" t="s">
        <v>9</v>
      </c>
      <c r="I211" s="32"/>
      <c r="J211" s="49" t="s">
        <v>10</v>
      </c>
      <c r="K211" s="49"/>
      <c r="L211" s="47" t="s">
        <v>7</v>
      </c>
      <c r="M211" s="48" t="s">
        <v>8</v>
      </c>
      <c r="N211" s="48"/>
      <c r="O211" s="32" t="s">
        <v>9</v>
      </c>
      <c r="P211" s="32"/>
      <c r="Q211" s="32"/>
      <c r="R211" s="32"/>
      <c r="S211" s="33" t="s">
        <v>10</v>
      </c>
      <c r="T211" s="33"/>
    </row>
    <row r="212" spans="1:20" ht="15.75">
      <c r="A212" s="45"/>
      <c r="B212" s="45"/>
      <c r="C212" s="45"/>
      <c r="D212" s="45"/>
      <c r="E212" s="47"/>
      <c r="F212" s="40" t="s">
        <v>11</v>
      </c>
      <c r="G212" s="41" t="s">
        <v>12</v>
      </c>
      <c r="H212" s="40" t="s">
        <v>11</v>
      </c>
      <c r="I212" s="34" t="s">
        <v>12</v>
      </c>
      <c r="J212" s="35" t="s">
        <v>7</v>
      </c>
      <c r="K212" s="42" t="s">
        <v>12</v>
      </c>
      <c r="L212" s="47"/>
      <c r="M212" s="40" t="s">
        <v>11</v>
      </c>
      <c r="N212" s="41" t="s">
        <v>12</v>
      </c>
      <c r="O212" s="43" t="s">
        <v>11</v>
      </c>
      <c r="P212" s="43"/>
      <c r="Q212" s="43"/>
      <c r="R212" s="34" t="s">
        <v>12</v>
      </c>
      <c r="S212" s="35" t="s">
        <v>7</v>
      </c>
      <c r="T212" s="36" t="s">
        <v>12</v>
      </c>
    </row>
    <row r="213" spans="1:20" ht="15.75">
      <c r="A213" s="45"/>
      <c r="B213" s="45"/>
      <c r="C213" s="45"/>
      <c r="D213" s="45"/>
      <c r="E213" s="47"/>
      <c r="F213" s="40"/>
      <c r="G213" s="41"/>
      <c r="H213" s="40"/>
      <c r="I213" s="34"/>
      <c r="J213" s="35"/>
      <c r="K213" s="42"/>
      <c r="L213" s="47"/>
      <c r="M213" s="40"/>
      <c r="N213" s="41"/>
      <c r="O213" s="3" t="s">
        <v>13</v>
      </c>
      <c r="P213" s="4" t="s">
        <v>14</v>
      </c>
      <c r="Q213" s="4" t="s">
        <v>15</v>
      </c>
      <c r="R213" s="34"/>
      <c r="S213" s="35"/>
      <c r="T213" s="36"/>
    </row>
    <row r="214" spans="1:20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>
      <c r="A215" s="5" t="s">
        <v>58</v>
      </c>
      <c r="B215" s="5" t="s">
        <v>59</v>
      </c>
      <c r="C215" s="5" t="s">
        <v>16</v>
      </c>
      <c r="D215" s="5" t="s">
        <v>17</v>
      </c>
      <c r="E215" s="6">
        <f t="shared" ref="E215" si="171">F215+H215+J215</f>
        <v>5</v>
      </c>
      <c r="F215" s="7">
        <v>0</v>
      </c>
      <c r="G215" s="8">
        <f>IF(F215&gt;0,(F215*100/(E215-J215)),0)</f>
        <v>0</v>
      </c>
      <c r="H215" s="7">
        <v>4</v>
      </c>
      <c r="I215" s="9">
        <f t="shared" ref="I215" si="172">IF(H215&gt;0,(H215*100/(E215-J215)),0)</f>
        <v>100</v>
      </c>
      <c r="J215" s="10">
        <v>1</v>
      </c>
      <c r="K215" s="11">
        <f t="shared" ref="K215" si="173">IF(J215&gt;0,(J215*100/(E215)),0)</f>
        <v>20</v>
      </c>
      <c r="L215" s="6">
        <f t="shared" ref="L215:L216" si="174">M215+Q215+S215</f>
        <v>0</v>
      </c>
      <c r="M215" s="7">
        <v>0</v>
      </c>
      <c r="N215" s="12">
        <f t="shared" ref="N215:N217" si="175">IF(M215&gt;0,(M215*100/(L215-S215)),0)</f>
        <v>0</v>
      </c>
      <c r="O215" s="7">
        <v>0</v>
      </c>
      <c r="P215" s="7">
        <v>0</v>
      </c>
      <c r="Q215" s="7">
        <f t="shared" ref="Q215:Q216" si="176">SUM(O215:P215)</f>
        <v>0</v>
      </c>
      <c r="R215" s="13">
        <f t="shared" ref="R215:R217" si="177">IF(Q215&gt;0,(Q215*100/(L215-S215)),0)</f>
        <v>0</v>
      </c>
      <c r="S215" s="3">
        <v>0</v>
      </c>
      <c r="T215" s="14">
        <f t="shared" ref="T215" si="178">IF(S215&gt;0,(S215*100/(L215)),0)</f>
        <v>0</v>
      </c>
    </row>
    <row r="216" spans="1:20" ht="16.5" thickBot="1">
      <c r="A216" s="37" t="s">
        <v>15</v>
      </c>
      <c r="B216" s="37"/>
      <c r="C216" s="37"/>
      <c r="D216" s="37"/>
      <c r="E216" s="15">
        <f>SUM(E215)</f>
        <v>5</v>
      </c>
      <c r="F216" s="15">
        <f>SUM(F215:F215)</f>
        <v>0</v>
      </c>
      <c r="G216" s="8">
        <f>IF(F216&gt;0,(F216*100/(E216-J216)),0)</f>
        <v>0</v>
      </c>
      <c r="H216" s="15">
        <f>SUM(H215:H215)</f>
        <v>4</v>
      </c>
      <c r="I216" s="9">
        <f>IF(H216&gt;0,(H216*100/(E216-J216)),0)</f>
        <v>100</v>
      </c>
      <c r="J216" s="15">
        <f>SUM(J215:J215)</f>
        <v>1</v>
      </c>
      <c r="K216" s="11">
        <f>IF(J216&gt;0,(J216*100/(E216)),0)</f>
        <v>20</v>
      </c>
      <c r="L216" s="6">
        <f t="shared" si="174"/>
        <v>0</v>
      </c>
      <c r="M216" s="7">
        <f>SUM(M215:M215)</f>
        <v>0</v>
      </c>
      <c r="N216" s="8">
        <f t="shared" si="175"/>
        <v>0</v>
      </c>
      <c r="O216" s="7">
        <f>SUM(O215:O215)</f>
        <v>0</v>
      </c>
      <c r="P216" s="7">
        <f>SUM(P215:P215)</f>
        <v>0</v>
      </c>
      <c r="Q216" s="16">
        <f t="shared" si="176"/>
        <v>0</v>
      </c>
      <c r="R216" s="9">
        <f t="shared" si="177"/>
        <v>0</v>
      </c>
      <c r="S216" s="15">
        <f>SUM(S215:S215)</f>
        <v>0</v>
      </c>
      <c r="T216" s="11">
        <f>IF(S216&gt;0,(S216*100/(L216)),0)</f>
        <v>0</v>
      </c>
    </row>
    <row r="217" spans="1:20" ht="16.5" thickBot="1">
      <c r="A217" s="38" t="s">
        <v>18</v>
      </c>
      <c r="B217" s="38"/>
      <c r="C217" s="38"/>
      <c r="D217" s="39"/>
      <c r="E217" s="17">
        <f>E216</f>
        <v>5</v>
      </c>
      <c r="F217" s="18">
        <f>F216</f>
        <v>0</v>
      </c>
      <c r="G217" s="19">
        <f t="shared" ref="G217" si="179">IF(F217&gt;0,(F217*100/(E217-J217)),0)</f>
        <v>0</v>
      </c>
      <c r="H217" s="18">
        <f>H216</f>
        <v>4</v>
      </c>
      <c r="I217" s="20">
        <f>IF(H217&gt;0,(H217*100/(E217-J217)),0)</f>
        <v>100</v>
      </c>
      <c r="J217" s="21">
        <f>J216</f>
        <v>1</v>
      </c>
      <c r="K217" s="22">
        <f>IF(J217&gt;0,(J217*100/(E217)),0)</f>
        <v>20</v>
      </c>
      <c r="L217" s="17">
        <f>L216</f>
        <v>0</v>
      </c>
      <c r="M217" s="18">
        <f>M216</f>
        <v>0</v>
      </c>
      <c r="N217" s="19">
        <f t="shared" si="175"/>
        <v>0</v>
      </c>
      <c r="O217" s="18">
        <f>O216</f>
        <v>0</v>
      </c>
      <c r="P217" s="18">
        <f t="shared" ref="P217:Q217" si="180">P216</f>
        <v>0</v>
      </c>
      <c r="Q217" s="18">
        <f t="shared" si="180"/>
        <v>0</v>
      </c>
      <c r="R217" s="20">
        <f t="shared" si="177"/>
        <v>0</v>
      </c>
      <c r="S217" s="18">
        <f t="shared" ref="S217" si="181">S216</f>
        <v>0</v>
      </c>
      <c r="T217" s="22">
        <f>IF(S217&gt;0,(S217*100/(L217)),0)</f>
        <v>0</v>
      </c>
    </row>
    <row r="218" spans="1:20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1:20" ht="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1:20" ht="15.75">
      <c r="A220" s="44" t="s">
        <v>0</v>
      </c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1:20" ht="15.75">
      <c r="A221" s="44" t="s">
        <v>44</v>
      </c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1:20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>
      <c r="A223" s="43" t="s">
        <v>1</v>
      </c>
      <c r="B223" s="43"/>
      <c r="C223" s="45" t="s">
        <v>2</v>
      </c>
      <c r="D223" s="45"/>
      <c r="E223" s="46" t="s">
        <v>3</v>
      </c>
      <c r="F223" s="46"/>
      <c r="G223" s="46"/>
      <c r="H223" s="46"/>
      <c r="I223" s="46"/>
      <c r="J223" s="46"/>
      <c r="K223" s="46"/>
      <c r="L223" s="46" t="s">
        <v>4</v>
      </c>
      <c r="M223" s="46"/>
      <c r="N223" s="46"/>
      <c r="O223" s="46"/>
      <c r="P223" s="46"/>
      <c r="Q223" s="46"/>
      <c r="R223" s="46"/>
      <c r="S223" s="46"/>
      <c r="T223" s="46"/>
    </row>
    <row r="224" spans="1:20" ht="15.75">
      <c r="A224" s="45" t="s">
        <v>5</v>
      </c>
      <c r="B224" s="45" t="s">
        <v>6</v>
      </c>
      <c r="C224" s="45"/>
      <c r="D224" s="45"/>
      <c r="E224" s="47" t="s">
        <v>7</v>
      </c>
      <c r="F224" s="48" t="s">
        <v>8</v>
      </c>
      <c r="G224" s="48"/>
      <c r="H224" s="32" t="s">
        <v>9</v>
      </c>
      <c r="I224" s="32"/>
      <c r="J224" s="49" t="s">
        <v>10</v>
      </c>
      <c r="K224" s="49"/>
      <c r="L224" s="47" t="s">
        <v>7</v>
      </c>
      <c r="M224" s="48" t="s">
        <v>8</v>
      </c>
      <c r="N224" s="48"/>
      <c r="O224" s="32" t="s">
        <v>9</v>
      </c>
      <c r="P224" s="32"/>
      <c r="Q224" s="32"/>
      <c r="R224" s="32"/>
      <c r="S224" s="33" t="s">
        <v>10</v>
      </c>
      <c r="T224" s="33"/>
    </row>
    <row r="225" spans="1:20" ht="15.75">
      <c r="A225" s="45"/>
      <c r="B225" s="45"/>
      <c r="C225" s="45"/>
      <c r="D225" s="45"/>
      <c r="E225" s="47"/>
      <c r="F225" s="40" t="s">
        <v>11</v>
      </c>
      <c r="G225" s="41" t="s">
        <v>12</v>
      </c>
      <c r="H225" s="40" t="s">
        <v>11</v>
      </c>
      <c r="I225" s="34" t="s">
        <v>12</v>
      </c>
      <c r="J225" s="35" t="s">
        <v>7</v>
      </c>
      <c r="K225" s="42" t="s">
        <v>12</v>
      </c>
      <c r="L225" s="47"/>
      <c r="M225" s="40" t="s">
        <v>11</v>
      </c>
      <c r="N225" s="41" t="s">
        <v>12</v>
      </c>
      <c r="O225" s="43" t="s">
        <v>11</v>
      </c>
      <c r="P225" s="43"/>
      <c r="Q225" s="43"/>
      <c r="R225" s="34" t="s">
        <v>12</v>
      </c>
      <c r="S225" s="35" t="s">
        <v>7</v>
      </c>
      <c r="T225" s="36" t="s">
        <v>12</v>
      </c>
    </row>
    <row r="226" spans="1:20" ht="15.75">
      <c r="A226" s="45"/>
      <c r="B226" s="45"/>
      <c r="C226" s="45"/>
      <c r="D226" s="45"/>
      <c r="E226" s="47"/>
      <c r="F226" s="40"/>
      <c r="G226" s="41"/>
      <c r="H226" s="40"/>
      <c r="I226" s="34"/>
      <c r="J226" s="35"/>
      <c r="K226" s="42"/>
      <c r="L226" s="47"/>
      <c r="M226" s="40"/>
      <c r="N226" s="41"/>
      <c r="O226" s="3" t="s">
        <v>13</v>
      </c>
      <c r="P226" s="4" t="s">
        <v>14</v>
      </c>
      <c r="Q226" s="4" t="s">
        <v>15</v>
      </c>
      <c r="R226" s="34"/>
      <c r="S226" s="35"/>
      <c r="T226" s="36"/>
    </row>
    <row r="227" spans="1:20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>
      <c r="A228" s="5" t="s">
        <v>58</v>
      </c>
      <c r="B228" s="5" t="s">
        <v>59</v>
      </c>
      <c r="C228" s="5" t="s">
        <v>16</v>
      </c>
      <c r="D228" s="5" t="s">
        <v>17</v>
      </c>
      <c r="E228" s="6">
        <f t="shared" ref="E228" si="182">F228+H228+J228</f>
        <v>2</v>
      </c>
      <c r="F228" s="7">
        <v>1</v>
      </c>
      <c r="G228" s="8">
        <f t="shared" ref="G228" si="183">IF(F228&gt;0,(F228*100/(E228-J228)),0)</f>
        <v>50</v>
      </c>
      <c r="H228" s="7">
        <v>1</v>
      </c>
      <c r="I228" s="9">
        <f t="shared" ref="I228" si="184">IF(H228&gt;0,(H228*100/(E228-J228)),0)</f>
        <v>50</v>
      </c>
      <c r="J228" s="10">
        <v>0</v>
      </c>
      <c r="K228" s="11">
        <f t="shared" ref="K228" si="185">IF(J228&gt;0,(J228*100/(E228)),0)</f>
        <v>0</v>
      </c>
      <c r="L228" s="6">
        <f t="shared" ref="L228:L229" si="186">M228+Q228+S228</f>
        <v>3</v>
      </c>
      <c r="M228" s="7">
        <v>1</v>
      </c>
      <c r="N228" s="12">
        <f t="shared" ref="N228:N230" si="187">IF(M228&gt;0,(M228*100/(L228-S228)),0)</f>
        <v>33.333333333333336</v>
      </c>
      <c r="O228" s="7">
        <v>1</v>
      </c>
      <c r="P228" s="7">
        <v>1</v>
      </c>
      <c r="Q228" s="7">
        <f t="shared" ref="Q228:Q229" si="188">SUM(O228:P228)</f>
        <v>2</v>
      </c>
      <c r="R228" s="13">
        <f t="shared" ref="R228:R230" si="189">IF(Q228&gt;0,(Q228*100/(L228-S228)),0)</f>
        <v>66.666666666666671</v>
      </c>
      <c r="S228" s="3">
        <v>0</v>
      </c>
      <c r="T228" s="14">
        <f t="shared" ref="T228" si="190">IF(S228&gt;0,(S228*100/(L228)),0)</f>
        <v>0</v>
      </c>
    </row>
    <row r="229" spans="1:20" ht="16.5" thickBot="1">
      <c r="A229" s="37" t="s">
        <v>15</v>
      </c>
      <c r="B229" s="37"/>
      <c r="C229" s="37"/>
      <c r="D229" s="37"/>
      <c r="E229" s="15">
        <f>SUM(E228)</f>
        <v>2</v>
      </c>
      <c r="F229" s="15">
        <f>SUM(F228:F228)</f>
        <v>1</v>
      </c>
      <c r="G229" s="8">
        <f>IF(F229&gt;0,(F229*100/(E229-J229)),0)</f>
        <v>50</v>
      </c>
      <c r="H229" s="15">
        <f>SUM(H228:H228)</f>
        <v>1</v>
      </c>
      <c r="I229" s="9">
        <f>IF(H229&gt;0,(H229*100/(E229-J229)),0)</f>
        <v>50</v>
      </c>
      <c r="J229" s="15">
        <f>SUM(J228:J228)</f>
        <v>0</v>
      </c>
      <c r="K229" s="11">
        <f>IF(J229&gt;0,(J229*100/(E229)),0)</f>
        <v>0</v>
      </c>
      <c r="L229" s="6">
        <f t="shared" si="186"/>
        <v>3</v>
      </c>
      <c r="M229" s="7">
        <f>SUM(M228:M228)</f>
        <v>1</v>
      </c>
      <c r="N229" s="8">
        <f t="shared" si="187"/>
        <v>33.333333333333336</v>
      </c>
      <c r="O229" s="7">
        <f>SUM(O228:O228)</f>
        <v>1</v>
      </c>
      <c r="P229" s="7">
        <f>SUM(P228:P228)</f>
        <v>1</v>
      </c>
      <c r="Q229" s="16">
        <f t="shared" si="188"/>
        <v>2</v>
      </c>
      <c r="R229" s="9">
        <f t="shared" si="189"/>
        <v>66.666666666666671</v>
      </c>
      <c r="S229" s="15">
        <f>SUM(S228:S228)</f>
        <v>0</v>
      </c>
      <c r="T229" s="11">
        <f>IF(S229&gt;0,(S229*100/(L229)),0)</f>
        <v>0</v>
      </c>
    </row>
    <row r="230" spans="1:20" ht="16.5" thickBot="1">
      <c r="A230" s="38" t="s">
        <v>18</v>
      </c>
      <c r="B230" s="38"/>
      <c r="C230" s="38"/>
      <c r="D230" s="39"/>
      <c r="E230" s="17">
        <f>E229</f>
        <v>2</v>
      </c>
      <c r="F230" s="18">
        <f>F229</f>
        <v>1</v>
      </c>
      <c r="G230" s="19">
        <f t="shared" ref="G230" si="191">IF(F230&gt;0,(F230*100/(E230-J230)),0)</f>
        <v>50</v>
      </c>
      <c r="H230" s="18">
        <f>H229</f>
        <v>1</v>
      </c>
      <c r="I230" s="20">
        <f>IF(H230&gt;0,(H230*100/(E230-J230)),0)</f>
        <v>50</v>
      </c>
      <c r="J230" s="21">
        <f>J229</f>
        <v>0</v>
      </c>
      <c r="K230" s="22">
        <f>IF(J230&gt;0,(J230*100/(E230)),0)</f>
        <v>0</v>
      </c>
      <c r="L230" s="17">
        <f>L229</f>
        <v>3</v>
      </c>
      <c r="M230" s="18">
        <f>M229</f>
        <v>1</v>
      </c>
      <c r="N230" s="19">
        <f t="shared" si="187"/>
        <v>33.333333333333336</v>
      </c>
      <c r="O230" s="18">
        <f>O229</f>
        <v>1</v>
      </c>
      <c r="P230" s="18">
        <f t="shared" ref="P230:Q230" si="192">P229</f>
        <v>1</v>
      </c>
      <c r="Q230" s="18">
        <f t="shared" si="192"/>
        <v>2</v>
      </c>
      <c r="R230" s="20">
        <f t="shared" si="189"/>
        <v>66.666666666666671</v>
      </c>
      <c r="S230" s="18">
        <f t="shared" ref="S230" si="193">S229</f>
        <v>0</v>
      </c>
      <c r="T230" s="22">
        <f>IF(S230&gt;0,(S230*100/(L230)),0)</f>
        <v>0</v>
      </c>
    </row>
    <row r="231" spans="1:20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</row>
    <row r="233" spans="1:20" ht="15.75">
      <c r="A233" s="44" t="s">
        <v>0</v>
      </c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1:20" ht="15.75">
      <c r="A234" s="44" t="s">
        <v>45</v>
      </c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1:20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>
      <c r="A236" s="43" t="s">
        <v>1</v>
      </c>
      <c r="B236" s="43"/>
      <c r="C236" s="45" t="s">
        <v>2</v>
      </c>
      <c r="D236" s="45"/>
      <c r="E236" s="46" t="s">
        <v>3</v>
      </c>
      <c r="F236" s="46"/>
      <c r="G236" s="46"/>
      <c r="H236" s="46"/>
      <c r="I236" s="46"/>
      <c r="J236" s="46"/>
      <c r="K236" s="46"/>
      <c r="L236" s="46" t="s">
        <v>4</v>
      </c>
      <c r="M236" s="46"/>
      <c r="N236" s="46"/>
      <c r="O236" s="46"/>
      <c r="P236" s="46"/>
      <c r="Q236" s="46"/>
      <c r="R236" s="46"/>
      <c r="S236" s="46"/>
      <c r="T236" s="46"/>
    </row>
    <row r="237" spans="1:20" ht="15.75">
      <c r="A237" s="45" t="s">
        <v>5</v>
      </c>
      <c r="B237" s="45" t="s">
        <v>6</v>
      </c>
      <c r="C237" s="45"/>
      <c r="D237" s="45"/>
      <c r="E237" s="47" t="s">
        <v>7</v>
      </c>
      <c r="F237" s="48" t="s">
        <v>8</v>
      </c>
      <c r="G237" s="48"/>
      <c r="H237" s="32" t="s">
        <v>9</v>
      </c>
      <c r="I237" s="32"/>
      <c r="J237" s="49" t="s">
        <v>10</v>
      </c>
      <c r="K237" s="49"/>
      <c r="L237" s="47" t="s">
        <v>7</v>
      </c>
      <c r="M237" s="48" t="s">
        <v>8</v>
      </c>
      <c r="N237" s="48"/>
      <c r="O237" s="32" t="s">
        <v>9</v>
      </c>
      <c r="P237" s="32"/>
      <c r="Q237" s="32"/>
      <c r="R237" s="32"/>
      <c r="S237" s="33" t="s">
        <v>10</v>
      </c>
      <c r="T237" s="33"/>
    </row>
    <row r="238" spans="1:20" ht="15.75">
      <c r="A238" s="45"/>
      <c r="B238" s="45"/>
      <c r="C238" s="45"/>
      <c r="D238" s="45"/>
      <c r="E238" s="47"/>
      <c r="F238" s="40" t="s">
        <v>11</v>
      </c>
      <c r="G238" s="41" t="s">
        <v>12</v>
      </c>
      <c r="H238" s="40" t="s">
        <v>11</v>
      </c>
      <c r="I238" s="34" t="s">
        <v>12</v>
      </c>
      <c r="J238" s="35" t="s">
        <v>7</v>
      </c>
      <c r="K238" s="42" t="s">
        <v>12</v>
      </c>
      <c r="L238" s="47"/>
      <c r="M238" s="40" t="s">
        <v>11</v>
      </c>
      <c r="N238" s="41" t="s">
        <v>12</v>
      </c>
      <c r="O238" s="43" t="s">
        <v>11</v>
      </c>
      <c r="P238" s="43"/>
      <c r="Q238" s="43"/>
      <c r="R238" s="34" t="s">
        <v>12</v>
      </c>
      <c r="S238" s="35" t="s">
        <v>7</v>
      </c>
      <c r="T238" s="36" t="s">
        <v>12</v>
      </c>
    </row>
    <row r="239" spans="1:20" ht="15.75">
      <c r="A239" s="45"/>
      <c r="B239" s="45"/>
      <c r="C239" s="45"/>
      <c r="D239" s="45"/>
      <c r="E239" s="47"/>
      <c r="F239" s="40"/>
      <c r="G239" s="41"/>
      <c r="H239" s="40"/>
      <c r="I239" s="34"/>
      <c r="J239" s="35"/>
      <c r="K239" s="42"/>
      <c r="L239" s="47"/>
      <c r="M239" s="40"/>
      <c r="N239" s="41"/>
      <c r="O239" s="3" t="s">
        <v>13</v>
      </c>
      <c r="P239" s="4" t="s">
        <v>14</v>
      </c>
      <c r="Q239" s="4" t="s">
        <v>15</v>
      </c>
      <c r="R239" s="34"/>
      <c r="S239" s="35"/>
      <c r="T239" s="36"/>
    </row>
    <row r="240" spans="1:20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>
      <c r="A241" s="5" t="s">
        <v>58</v>
      </c>
      <c r="B241" s="5" t="s">
        <v>59</v>
      </c>
      <c r="C241" s="5" t="s">
        <v>16</v>
      </c>
      <c r="D241" s="5" t="s">
        <v>17</v>
      </c>
      <c r="E241" s="6">
        <f t="shared" ref="E241" si="194">F241+H241+J241</f>
        <v>0</v>
      </c>
      <c r="F241" s="7">
        <v>0</v>
      </c>
      <c r="G241" s="8">
        <f t="shared" ref="G241" si="195">IF(F241&gt;0,(F241*100/(E241-J241)),0)</f>
        <v>0</v>
      </c>
      <c r="H241" s="7">
        <v>0</v>
      </c>
      <c r="I241" s="9">
        <f t="shared" ref="I241" si="196">IF(H241&gt;0,(H241*100/(E241-J241)),0)</f>
        <v>0</v>
      </c>
      <c r="J241" s="10">
        <v>0</v>
      </c>
      <c r="K241" s="11">
        <f t="shared" ref="K241" si="197">IF(J241&gt;0,(J241*100/(E241)),0)</f>
        <v>0</v>
      </c>
      <c r="L241" s="6">
        <f t="shared" ref="L241:L242" si="198">M241+Q241+S241</f>
        <v>5</v>
      </c>
      <c r="M241" s="7">
        <v>2</v>
      </c>
      <c r="N241" s="8">
        <f t="shared" ref="N241:N243" si="199">IF(M241&gt;0,(M241*100/(L241-S241)),0)</f>
        <v>50</v>
      </c>
      <c r="O241" s="7">
        <v>0</v>
      </c>
      <c r="P241" s="7">
        <v>2</v>
      </c>
      <c r="Q241" s="7">
        <f t="shared" ref="Q241:Q242" si="200">SUM(O241:P241)</f>
        <v>2</v>
      </c>
      <c r="R241" s="9">
        <f t="shared" ref="R241:R243" si="201">IF(Q241&gt;0,(Q241*100/(L241-S241)),0)</f>
        <v>50</v>
      </c>
      <c r="S241" s="3">
        <v>1</v>
      </c>
      <c r="T241" s="14">
        <f t="shared" ref="T241" si="202">IF(S241&gt;0,(S241*100/(L241)),0)</f>
        <v>20</v>
      </c>
    </row>
    <row r="242" spans="1:20" ht="16.5" thickBot="1">
      <c r="A242" s="37" t="s">
        <v>15</v>
      </c>
      <c r="B242" s="37"/>
      <c r="C242" s="37"/>
      <c r="D242" s="37"/>
      <c r="E242" s="15">
        <f>SUM(E241)</f>
        <v>0</v>
      </c>
      <c r="F242" s="15">
        <f>SUM(F241:F241)</f>
        <v>0</v>
      </c>
      <c r="G242" s="8">
        <f>IF(F242&gt;0,(F242*100/(E242-J242)),0)</f>
        <v>0</v>
      </c>
      <c r="H242" s="15">
        <f>SUM(H241:H241)</f>
        <v>0</v>
      </c>
      <c r="I242" s="9">
        <f>IF(H242&gt;0,(H242*100/(E242-J242)),0)</f>
        <v>0</v>
      </c>
      <c r="J242" s="15">
        <f>SUM(J241:J241)</f>
        <v>0</v>
      </c>
      <c r="K242" s="11">
        <f>IF(J242&gt;0,(J242*100/(E242)),0)</f>
        <v>0</v>
      </c>
      <c r="L242" s="6">
        <f t="shared" si="198"/>
        <v>5</v>
      </c>
      <c r="M242" s="7">
        <f>SUM(M241:M241)</f>
        <v>2</v>
      </c>
      <c r="N242" s="8">
        <f t="shared" si="199"/>
        <v>50</v>
      </c>
      <c r="O242" s="7">
        <f>SUM(O241:O241)</f>
        <v>0</v>
      </c>
      <c r="P242" s="7">
        <f>SUM(P241:P241)</f>
        <v>2</v>
      </c>
      <c r="Q242" s="16">
        <f t="shared" si="200"/>
        <v>2</v>
      </c>
      <c r="R242" s="9">
        <f t="shared" si="201"/>
        <v>50</v>
      </c>
      <c r="S242" s="15">
        <f>SUM(S241:S241)</f>
        <v>1</v>
      </c>
      <c r="T242" s="11">
        <f>IF(S242&gt;0,(S242*100/(L242)),0)</f>
        <v>20</v>
      </c>
    </row>
    <row r="243" spans="1:20" ht="16.5" thickBot="1">
      <c r="A243" s="38" t="s">
        <v>18</v>
      </c>
      <c r="B243" s="38"/>
      <c r="C243" s="38"/>
      <c r="D243" s="39"/>
      <c r="E243" s="17">
        <f>E242</f>
        <v>0</v>
      </c>
      <c r="F243" s="18">
        <f>F242</f>
        <v>0</v>
      </c>
      <c r="G243" s="19">
        <f t="shared" ref="G243" si="203">IF(F243&gt;0,(F243*100/(E243-J243)),0)</f>
        <v>0</v>
      </c>
      <c r="H243" s="18">
        <f>H242</f>
        <v>0</v>
      </c>
      <c r="I243" s="20">
        <f>IF(H243&gt;0,(H243*100/(E243-J243)),0)</f>
        <v>0</v>
      </c>
      <c r="J243" s="21">
        <f>J242</f>
        <v>0</v>
      </c>
      <c r="K243" s="22">
        <f>IF(J243&gt;0,(J243*100/(E243)),0)</f>
        <v>0</v>
      </c>
      <c r="L243" s="17">
        <f>L242</f>
        <v>5</v>
      </c>
      <c r="M243" s="18">
        <f>M242</f>
        <v>2</v>
      </c>
      <c r="N243" s="19">
        <f t="shared" si="199"/>
        <v>50</v>
      </c>
      <c r="O243" s="18">
        <f>O242</f>
        <v>0</v>
      </c>
      <c r="P243" s="18">
        <f t="shared" ref="P243:Q243" si="204">P242</f>
        <v>2</v>
      </c>
      <c r="Q243" s="18">
        <f t="shared" si="204"/>
        <v>2</v>
      </c>
      <c r="R243" s="20">
        <f t="shared" si="201"/>
        <v>50</v>
      </c>
      <c r="S243" s="18">
        <f t="shared" ref="S243" si="205">S242</f>
        <v>1</v>
      </c>
      <c r="T243" s="22">
        <f>IF(S243&gt;0,(S243*100/(L243)),0)</f>
        <v>20</v>
      </c>
    </row>
    <row r="244" spans="1:20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1:20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1:20" ht="15.75">
      <c r="A246" s="44" t="s">
        <v>0</v>
      </c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1:20" ht="15.75">
      <c r="A247" s="44" t="s">
        <v>46</v>
      </c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1:20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>
      <c r="A249" s="43" t="s">
        <v>1</v>
      </c>
      <c r="B249" s="43"/>
      <c r="C249" s="45" t="s">
        <v>2</v>
      </c>
      <c r="D249" s="45"/>
      <c r="E249" s="46" t="s">
        <v>3</v>
      </c>
      <c r="F249" s="46"/>
      <c r="G249" s="46"/>
      <c r="H249" s="46"/>
      <c r="I249" s="46"/>
      <c r="J249" s="46"/>
      <c r="K249" s="46"/>
      <c r="L249" s="46" t="s">
        <v>4</v>
      </c>
      <c r="M249" s="46"/>
      <c r="N249" s="46"/>
      <c r="O249" s="46"/>
      <c r="P249" s="46"/>
      <c r="Q249" s="46"/>
      <c r="R249" s="46"/>
      <c r="S249" s="46"/>
      <c r="T249" s="46"/>
    </row>
    <row r="250" spans="1:20" ht="15.75">
      <c r="A250" s="45" t="s">
        <v>5</v>
      </c>
      <c r="B250" s="45" t="s">
        <v>6</v>
      </c>
      <c r="C250" s="45"/>
      <c r="D250" s="45"/>
      <c r="E250" s="47" t="s">
        <v>7</v>
      </c>
      <c r="F250" s="48" t="s">
        <v>8</v>
      </c>
      <c r="G250" s="48"/>
      <c r="H250" s="32" t="s">
        <v>9</v>
      </c>
      <c r="I250" s="32"/>
      <c r="J250" s="49" t="s">
        <v>10</v>
      </c>
      <c r="K250" s="49"/>
      <c r="L250" s="47" t="s">
        <v>7</v>
      </c>
      <c r="M250" s="48" t="s">
        <v>8</v>
      </c>
      <c r="N250" s="48"/>
      <c r="O250" s="32" t="s">
        <v>9</v>
      </c>
      <c r="P250" s="32"/>
      <c r="Q250" s="32"/>
      <c r="R250" s="32"/>
      <c r="S250" s="33" t="s">
        <v>10</v>
      </c>
      <c r="T250" s="33"/>
    </row>
    <row r="251" spans="1:20" ht="15.75">
      <c r="A251" s="45"/>
      <c r="B251" s="45"/>
      <c r="C251" s="45"/>
      <c r="D251" s="45"/>
      <c r="E251" s="47"/>
      <c r="F251" s="40" t="s">
        <v>11</v>
      </c>
      <c r="G251" s="41" t="s">
        <v>12</v>
      </c>
      <c r="H251" s="40" t="s">
        <v>11</v>
      </c>
      <c r="I251" s="34" t="s">
        <v>12</v>
      </c>
      <c r="J251" s="35" t="s">
        <v>7</v>
      </c>
      <c r="K251" s="42" t="s">
        <v>12</v>
      </c>
      <c r="L251" s="47"/>
      <c r="M251" s="40" t="s">
        <v>11</v>
      </c>
      <c r="N251" s="41" t="s">
        <v>12</v>
      </c>
      <c r="O251" s="43" t="s">
        <v>11</v>
      </c>
      <c r="P251" s="43"/>
      <c r="Q251" s="43"/>
      <c r="R251" s="34" t="s">
        <v>12</v>
      </c>
      <c r="S251" s="35" t="s">
        <v>7</v>
      </c>
      <c r="T251" s="36" t="s">
        <v>12</v>
      </c>
    </row>
    <row r="252" spans="1:20" ht="15.75">
      <c r="A252" s="45"/>
      <c r="B252" s="45"/>
      <c r="C252" s="45"/>
      <c r="D252" s="45"/>
      <c r="E252" s="47"/>
      <c r="F252" s="40"/>
      <c r="G252" s="41"/>
      <c r="H252" s="40"/>
      <c r="I252" s="34"/>
      <c r="J252" s="35"/>
      <c r="K252" s="42"/>
      <c r="L252" s="47"/>
      <c r="M252" s="40"/>
      <c r="N252" s="41"/>
      <c r="O252" s="3" t="s">
        <v>13</v>
      </c>
      <c r="P252" s="4" t="s">
        <v>14</v>
      </c>
      <c r="Q252" s="4" t="s">
        <v>15</v>
      </c>
      <c r="R252" s="34"/>
      <c r="S252" s="35"/>
      <c r="T252" s="36"/>
    </row>
    <row r="253" spans="1:20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>
      <c r="A254" s="5" t="s">
        <v>58</v>
      </c>
      <c r="B254" s="5" t="s">
        <v>59</v>
      </c>
      <c r="C254" s="5" t="s">
        <v>16</v>
      </c>
      <c r="D254" s="5" t="s">
        <v>17</v>
      </c>
      <c r="E254" s="6">
        <f t="shared" ref="E254" si="206">F254+H254+J254</f>
        <v>18</v>
      </c>
      <c r="F254" s="7">
        <v>6</v>
      </c>
      <c r="G254" s="8">
        <f t="shared" ref="G254" si="207">IF(F254&gt;0,(F254*100/(E254-J254)),0)</f>
        <v>33.333333333333336</v>
      </c>
      <c r="H254" s="7">
        <v>12</v>
      </c>
      <c r="I254" s="9">
        <f t="shared" ref="I254" si="208">IF(H254&gt;0,(H254*100/(E254-J254)),0)</f>
        <v>66.666666666666671</v>
      </c>
      <c r="J254" s="10">
        <v>0</v>
      </c>
      <c r="K254" s="11">
        <f t="shared" ref="K254" si="209">IF(J254&gt;0,(J254*100/(E254)),0)</f>
        <v>0</v>
      </c>
      <c r="L254" s="6">
        <f t="shared" ref="L254:L255" si="210">M254+Q254+S254</f>
        <v>30</v>
      </c>
      <c r="M254" s="7">
        <v>6</v>
      </c>
      <c r="N254" s="12">
        <f t="shared" ref="N254:N256" si="211">IF(M254&gt;0,(M254*100/(L254-S254)),0)</f>
        <v>30</v>
      </c>
      <c r="O254" s="7">
        <v>5</v>
      </c>
      <c r="P254" s="7">
        <v>9</v>
      </c>
      <c r="Q254" s="7">
        <f t="shared" ref="Q254:Q255" si="212">SUM(O254:P254)</f>
        <v>14</v>
      </c>
      <c r="R254" s="13">
        <f t="shared" ref="R254:R256" si="213">IF(Q254&gt;0,(Q254*100/(L254-S254)),0)</f>
        <v>70</v>
      </c>
      <c r="S254" s="3">
        <v>10</v>
      </c>
      <c r="T254" s="14">
        <f t="shared" ref="T254" si="214">IF(S254&gt;0,(S254*100/(L254)),0)</f>
        <v>33.333333333333336</v>
      </c>
    </row>
    <row r="255" spans="1:20" ht="16.5" thickBot="1">
      <c r="A255" s="37" t="s">
        <v>15</v>
      </c>
      <c r="B255" s="37"/>
      <c r="C255" s="37"/>
      <c r="D255" s="37"/>
      <c r="E255" s="15">
        <f>SUM(E254)</f>
        <v>18</v>
      </c>
      <c r="F255" s="15">
        <f>SUM(F254:F254)</f>
        <v>6</v>
      </c>
      <c r="G255" s="8">
        <f>IF(F255&gt;0,(F255*100/(E255-J255)),0)</f>
        <v>33.333333333333336</v>
      </c>
      <c r="H255" s="15">
        <f>SUM(H254:H254)</f>
        <v>12</v>
      </c>
      <c r="I255" s="9">
        <f>IF(H255&gt;0,(H255*100/(E255-J255)),0)</f>
        <v>66.666666666666671</v>
      </c>
      <c r="J255" s="15">
        <f>SUM(J254:J254)</f>
        <v>0</v>
      </c>
      <c r="K255" s="11">
        <f>IF(J255&gt;0,(J255*100/(E255)),0)</f>
        <v>0</v>
      </c>
      <c r="L255" s="6">
        <f t="shared" si="210"/>
        <v>30</v>
      </c>
      <c r="M255" s="7">
        <f>SUM(M254:M254)</f>
        <v>6</v>
      </c>
      <c r="N255" s="8">
        <f t="shared" si="211"/>
        <v>30</v>
      </c>
      <c r="O255" s="7">
        <f>SUM(O254:O254)</f>
        <v>5</v>
      </c>
      <c r="P255" s="7">
        <f>SUM(P254:P254)</f>
        <v>9</v>
      </c>
      <c r="Q255" s="16">
        <f t="shared" si="212"/>
        <v>14</v>
      </c>
      <c r="R255" s="9">
        <f t="shared" si="213"/>
        <v>70</v>
      </c>
      <c r="S255" s="15">
        <f>SUM(S254:S254)</f>
        <v>10</v>
      </c>
      <c r="T255" s="11">
        <f>IF(S255&gt;0,(S255*100/(L255)),0)</f>
        <v>33.333333333333336</v>
      </c>
    </row>
    <row r="256" spans="1:20" ht="16.5" thickBot="1">
      <c r="A256" s="38" t="s">
        <v>18</v>
      </c>
      <c r="B256" s="38"/>
      <c r="C256" s="38"/>
      <c r="D256" s="39"/>
      <c r="E256" s="17">
        <f>E255</f>
        <v>18</v>
      </c>
      <c r="F256" s="18">
        <f>F255</f>
        <v>6</v>
      </c>
      <c r="G256" s="19">
        <f t="shared" ref="G256" si="215">IF(F256&gt;0,(F256*100/(E256-J256)),0)</f>
        <v>33.333333333333336</v>
      </c>
      <c r="H256" s="18">
        <f>H255</f>
        <v>12</v>
      </c>
      <c r="I256" s="20">
        <f>IF(H256&gt;0,(H256*100/(E256-J256)),0)</f>
        <v>66.666666666666671</v>
      </c>
      <c r="J256" s="21">
        <f>J255</f>
        <v>0</v>
      </c>
      <c r="K256" s="22">
        <f>IF(J256&gt;0,(J256*100/(E256)),0)</f>
        <v>0</v>
      </c>
      <c r="L256" s="17">
        <f>L255</f>
        <v>30</v>
      </c>
      <c r="M256" s="18">
        <f>M255</f>
        <v>6</v>
      </c>
      <c r="N256" s="19">
        <f t="shared" si="211"/>
        <v>30</v>
      </c>
      <c r="O256" s="18">
        <f>O255</f>
        <v>5</v>
      </c>
      <c r="P256" s="18">
        <f t="shared" ref="P256:Q256" si="216">P255</f>
        <v>9</v>
      </c>
      <c r="Q256" s="18">
        <f t="shared" si="216"/>
        <v>14</v>
      </c>
      <c r="R256" s="20">
        <f t="shared" si="213"/>
        <v>70</v>
      </c>
      <c r="S256" s="18">
        <f t="shared" ref="S256" si="217">S255</f>
        <v>10</v>
      </c>
      <c r="T256" s="22">
        <f>IF(S256&gt;0,(S256*100/(L256)),0)</f>
        <v>33.333333333333336</v>
      </c>
    </row>
    <row r="257" spans="1:20" ht="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1:20" ht="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</row>
    <row r="259" spans="1:20" ht="15.75">
      <c r="A259" s="44" t="s">
        <v>0</v>
      </c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</row>
    <row r="260" spans="1:20" ht="15.75">
      <c r="A260" s="44" t="s">
        <v>47</v>
      </c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</row>
    <row r="261" spans="1:20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>
      <c r="A262" s="43" t="s">
        <v>1</v>
      </c>
      <c r="B262" s="43"/>
      <c r="C262" s="45" t="s">
        <v>2</v>
      </c>
      <c r="D262" s="45"/>
      <c r="E262" s="46" t="s">
        <v>3</v>
      </c>
      <c r="F262" s="46"/>
      <c r="G262" s="46"/>
      <c r="H262" s="46"/>
      <c r="I262" s="46"/>
      <c r="J262" s="46"/>
      <c r="K262" s="46"/>
      <c r="L262" s="46" t="s">
        <v>4</v>
      </c>
      <c r="M262" s="46"/>
      <c r="N262" s="46"/>
      <c r="O262" s="46"/>
      <c r="P262" s="46"/>
      <c r="Q262" s="46"/>
      <c r="R262" s="46"/>
      <c r="S262" s="46"/>
      <c r="T262" s="46"/>
    </row>
    <row r="263" spans="1:20" ht="15.75">
      <c r="A263" s="45" t="s">
        <v>5</v>
      </c>
      <c r="B263" s="45" t="s">
        <v>6</v>
      </c>
      <c r="C263" s="45"/>
      <c r="D263" s="45"/>
      <c r="E263" s="47" t="s">
        <v>7</v>
      </c>
      <c r="F263" s="48" t="s">
        <v>8</v>
      </c>
      <c r="G263" s="48"/>
      <c r="H263" s="32" t="s">
        <v>9</v>
      </c>
      <c r="I263" s="32"/>
      <c r="J263" s="49" t="s">
        <v>10</v>
      </c>
      <c r="K263" s="49"/>
      <c r="L263" s="47" t="s">
        <v>7</v>
      </c>
      <c r="M263" s="48" t="s">
        <v>8</v>
      </c>
      <c r="N263" s="48"/>
      <c r="O263" s="32" t="s">
        <v>9</v>
      </c>
      <c r="P263" s="32"/>
      <c r="Q263" s="32"/>
      <c r="R263" s="32"/>
      <c r="S263" s="33" t="s">
        <v>10</v>
      </c>
      <c r="T263" s="33"/>
    </row>
    <row r="264" spans="1:20" ht="15.75">
      <c r="A264" s="45"/>
      <c r="B264" s="45"/>
      <c r="C264" s="45"/>
      <c r="D264" s="45"/>
      <c r="E264" s="47"/>
      <c r="F264" s="40" t="s">
        <v>11</v>
      </c>
      <c r="G264" s="41" t="s">
        <v>12</v>
      </c>
      <c r="H264" s="40" t="s">
        <v>11</v>
      </c>
      <c r="I264" s="34" t="s">
        <v>12</v>
      </c>
      <c r="J264" s="35" t="s">
        <v>7</v>
      </c>
      <c r="K264" s="42" t="s">
        <v>12</v>
      </c>
      <c r="L264" s="47"/>
      <c r="M264" s="40" t="s">
        <v>11</v>
      </c>
      <c r="N264" s="41" t="s">
        <v>12</v>
      </c>
      <c r="O264" s="43" t="s">
        <v>11</v>
      </c>
      <c r="P264" s="43"/>
      <c r="Q264" s="43"/>
      <c r="R264" s="34" t="s">
        <v>12</v>
      </c>
      <c r="S264" s="35" t="s">
        <v>7</v>
      </c>
      <c r="T264" s="36" t="s">
        <v>12</v>
      </c>
    </row>
    <row r="265" spans="1:20" ht="15.75">
      <c r="A265" s="45"/>
      <c r="B265" s="45"/>
      <c r="C265" s="45"/>
      <c r="D265" s="45"/>
      <c r="E265" s="47"/>
      <c r="F265" s="40"/>
      <c r="G265" s="41"/>
      <c r="H265" s="40"/>
      <c r="I265" s="34"/>
      <c r="J265" s="35"/>
      <c r="K265" s="42"/>
      <c r="L265" s="47"/>
      <c r="M265" s="40"/>
      <c r="N265" s="41"/>
      <c r="O265" s="3" t="s">
        <v>13</v>
      </c>
      <c r="P265" s="4" t="s">
        <v>14</v>
      </c>
      <c r="Q265" s="4" t="s">
        <v>15</v>
      </c>
      <c r="R265" s="34"/>
      <c r="S265" s="35"/>
      <c r="T265" s="36"/>
    </row>
    <row r="266" spans="1:20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>
      <c r="A267" s="5" t="s">
        <v>58</v>
      </c>
      <c r="B267" s="5" t="s">
        <v>59</v>
      </c>
      <c r="C267" s="5" t="s">
        <v>16</v>
      </c>
      <c r="D267" s="5" t="s">
        <v>17</v>
      </c>
      <c r="E267" s="6">
        <f t="shared" ref="E267" si="218">F267+H267+J267</f>
        <v>14</v>
      </c>
      <c r="F267" s="7">
        <v>7</v>
      </c>
      <c r="G267" s="8">
        <f t="shared" ref="G267" si="219">IF(F267&gt;0,(F267*100/(E267-J267)),0)</f>
        <v>50</v>
      </c>
      <c r="H267" s="7">
        <v>7</v>
      </c>
      <c r="I267" s="9">
        <f t="shared" ref="I267" si="220">IF(H267&gt;0,(H267*100/(E267-J267)),0)</f>
        <v>50</v>
      </c>
      <c r="J267" s="10">
        <v>0</v>
      </c>
      <c r="K267" s="11">
        <f t="shared" ref="K267" si="221">IF(J267&gt;0,(J267*100/(E267)),0)</f>
        <v>0</v>
      </c>
      <c r="L267" s="6">
        <f t="shared" ref="L267:L268" si="222">M267+Q267+S267</f>
        <v>39</v>
      </c>
      <c r="M267" s="7">
        <v>7</v>
      </c>
      <c r="N267" s="12">
        <f t="shared" ref="N267:N269" si="223">IF(M267&gt;0,(M267*100/(L267-S267)),0)</f>
        <v>21.875</v>
      </c>
      <c r="O267" s="7">
        <v>9</v>
      </c>
      <c r="P267" s="7">
        <v>16</v>
      </c>
      <c r="Q267" s="7">
        <f t="shared" ref="Q267:Q268" si="224">SUM(O267:P267)</f>
        <v>25</v>
      </c>
      <c r="R267" s="13">
        <f t="shared" ref="R267:R269" si="225">IF(Q267&gt;0,(Q267*100/(L267-S267)),0)</f>
        <v>78.125</v>
      </c>
      <c r="S267" s="3">
        <v>7</v>
      </c>
      <c r="T267" s="14">
        <f t="shared" ref="T267" si="226">IF(S267&gt;0,(S267*100/(L267)),0)</f>
        <v>17.948717948717949</v>
      </c>
    </row>
    <row r="268" spans="1:20" ht="16.5" thickBot="1">
      <c r="A268" s="37" t="s">
        <v>15</v>
      </c>
      <c r="B268" s="37"/>
      <c r="C268" s="37"/>
      <c r="D268" s="37"/>
      <c r="E268" s="15">
        <f>SUM(E267)</f>
        <v>14</v>
      </c>
      <c r="F268" s="15">
        <f>SUM(F267:F267)</f>
        <v>7</v>
      </c>
      <c r="G268" s="8">
        <f>IF(F268&gt;0,(F268*100/(E268-J268)),0)</f>
        <v>50</v>
      </c>
      <c r="H268" s="15">
        <f>SUM(H267:H267)</f>
        <v>7</v>
      </c>
      <c r="I268" s="9">
        <f>IF(H268&gt;0,(H268*100/(E268-J268)),0)</f>
        <v>50</v>
      </c>
      <c r="J268" s="15">
        <f>SUM(J267:J267)</f>
        <v>0</v>
      </c>
      <c r="K268" s="11">
        <f>IF(J268&gt;0,(J268*100/(E268)),0)</f>
        <v>0</v>
      </c>
      <c r="L268" s="6">
        <f t="shared" si="222"/>
        <v>39</v>
      </c>
      <c r="M268" s="7">
        <f>SUM(M267:M267)</f>
        <v>7</v>
      </c>
      <c r="N268" s="8">
        <f t="shared" si="223"/>
        <v>21.875</v>
      </c>
      <c r="O268" s="7">
        <f>SUM(O267:O267)</f>
        <v>9</v>
      </c>
      <c r="P268" s="7">
        <f>SUM(P267:P267)</f>
        <v>16</v>
      </c>
      <c r="Q268" s="16">
        <f t="shared" si="224"/>
        <v>25</v>
      </c>
      <c r="R268" s="9">
        <f t="shared" si="225"/>
        <v>78.125</v>
      </c>
      <c r="S268" s="15">
        <f>SUM(S267:S267)</f>
        <v>7</v>
      </c>
      <c r="T268" s="11">
        <f>IF(S268&gt;0,(S268*100/(L268)),0)</f>
        <v>17.948717948717949</v>
      </c>
    </row>
    <row r="269" spans="1:20" ht="16.5" thickBot="1">
      <c r="A269" s="38" t="s">
        <v>18</v>
      </c>
      <c r="B269" s="38"/>
      <c r="C269" s="38"/>
      <c r="D269" s="39"/>
      <c r="E269" s="17">
        <f>E268</f>
        <v>14</v>
      </c>
      <c r="F269" s="18">
        <f>F268</f>
        <v>7</v>
      </c>
      <c r="G269" s="19">
        <f t="shared" ref="G269" si="227">IF(F269&gt;0,(F269*100/(E269-J269)),0)</f>
        <v>50</v>
      </c>
      <c r="H269" s="18">
        <f>H268</f>
        <v>7</v>
      </c>
      <c r="I269" s="20">
        <f>IF(H269&gt;0,(H269*100/(E269-J269)),0)</f>
        <v>50</v>
      </c>
      <c r="J269" s="21">
        <f>J268</f>
        <v>0</v>
      </c>
      <c r="K269" s="22">
        <f>IF(J269&gt;0,(J269*100/(E269)),0)</f>
        <v>0</v>
      </c>
      <c r="L269" s="17">
        <f>L268</f>
        <v>39</v>
      </c>
      <c r="M269" s="18">
        <f>M268</f>
        <v>7</v>
      </c>
      <c r="N269" s="19">
        <f t="shared" si="223"/>
        <v>21.875</v>
      </c>
      <c r="O269" s="18">
        <f>O268</f>
        <v>9</v>
      </c>
      <c r="P269" s="18">
        <f t="shared" ref="P269:Q269" si="228">P268</f>
        <v>16</v>
      </c>
      <c r="Q269" s="18">
        <f t="shared" si="228"/>
        <v>25</v>
      </c>
      <c r="R269" s="20">
        <f t="shared" si="225"/>
        <v>78.125</v>
      </c>
      <c r="S269" s="18">
        <f t="shared" ref="S269" si="229">S268</f>
        <v>7</v>
      </c>
      <c r="T269" s="22">
        <f>IF(S269&gt;0,(S269*100/(L269)),0)</f>
        <v>17.948717948717949</v>
      </c>
    </row>
    <row r="270" spans="1:20" ht="1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ht="1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1:20" ht="15.75">
      <c r="A272" s="44" t="s">
        <v>0</v>
      </c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</row>
    <row r="273" spans="1:20" ht="15.75">
      <c r="A273" s="44" t="s">
        <v>48</v>
      </c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</row>
    <row r="274" spans="1:20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>
      <c r="A275" s="43" t="s">
        <v>1</v>
      </c>
      <c r="B275" s="43"/>
      <c r="C275" s="45" t="s">
        <v>2</v>
      </c>
      <c r="D275" s="45"/>
      <c r="E275" s="46" t="s">
        <v>3</v>
      </c>
      <c r="F275" s="46"/>
      <c r="G275" s="46"/>
      <c r="H275" s="46"/>
      <c r="I275" s="46"/>
      <c r="J275" s="46"/>
      <c r="K275" s="46"/>
      <c r="L275" s="46" t="s">
        <v>4</v>
      </c>
      <c r="M275" s="46"/>
      <c r="N275" s="46"/>
      <c r="O275" s="46"/>
      <c r="P275" s="46"/>
      <c r="Q275" s="46"/>
      <c r="R275" s="46"/>
      <c r="S275" s="46"/>
      <c r="T275" s="46"/>
    </row>
    <row r="276" spans="1:20" ht="15.75">
      <c r="A276" s="45" t="s">
        <v>5</v>
      </c>
      <c r="B276" s="45" t="s">
        <v>6</v>
      </c>
      <c r="C276" s="45"/>
      <c r="D276" s="45"/>
      <c r="E276" s="47" t="s">
        <v>7</v>
      </c>
      <c r="F276" s="48" t="s">
        <v>8</v>
      </c>
      <c r="G276" s="48"/>
      <c r="H276" s="32" t="s">
        <v>9</v>
      </c>
      <c r="I276" s="32"/>
      <c r="J276" s="49" t="s">
        <v>10</v>
      </c>
      <c r="K276" s="49"/>
      <c r="L276" s="47" t="s">
        <v>7</v>
      </c>
      <c r="M276" s="48" t="s">
        <v>8</v>
      </c>
      <c r="N276" s="48"/>
      <c r="O276" s="32" t="s">
        <v>9</v>
      </c>
      <c r="P276" s="32"/>
      <c r="Q276" s="32"/>
      <c r="R276" s="32"/>
      <c r="S276" s="33" t="s">
        <v>10</v>
      </c>
      <c r="T276" s="33"/>
    </row>
    <row r="277" spans="1:20" ht="15.75">
      <c r="A277" s="45"/>
      <c r="B277" s="45"/>
      <c r="C277" s="45"/>
      <c r="D277" s="45"/>
      <c r="E277" s="47"/>
      <c r="F277" s="40" t="s">
        <v>11</v>
      </c>
      <c r="G277" s="41" t="s">
        <v>12</v>
      </c>
      <c r="H277" s="40" t="s">
        <v>11</v>
      </c>
      <c r="I277" s="34" t="s">
        <v>12</v>
      </c>
      <c r="J277" s="35" t="s">
        <v>7</v>
      </c>
      <c r="K277" s="42" t="s">
        <v>12</v>
      </c>
      <c r="L277" s="47"/>
      <c r="M277" s="40" t="s">
        <v>11</v>
      </c>
      <c r="N277" s="41" t="s">
        <v>12</v>
      </c>
      <c r="O277" s="43" t="s">
        <v>11</v>
      </c>
      <c r="P277" s="43"/>
      <c r="Q277" s="43"/>
      <c r="R277" s="34" t="s">
        <v>12</v>
      </c>
      <c r="S277" s="35" t="s">
        <v>7</v>
      </c>
      <c r="T277" s="36" t="s">
        <v>12</v>
      </c>
    </row>
    <row r="278" spans="1:20" ht="15.75">
      <c r="A278" s="45"/>
      <c r="B278" s="45"/>
      <c r="C278" s="45"/>
      <c r="D278" s="45"/>
      <c r="E278" s="47"/>
      <c r="F278" s="40"/>
      <c r="G278" s="41"/>
      <c r="H278" s="40"/>
      <c r="I278" s="34"/>
      <c r="J278" s="35"/>
      <c r="K278" s="42"/>
      <c r="L278" s="47"/>
      <c r="M278" s="40"/>
      <c r="N278" s="41"/>
      <c r="O278" s="3" t="s">
        <v>13</v>
      </c>
      <c r="P278" s="4" t="s">
        <v>14</v>
      </c>
      <c r="Q278" s="4" t="s">
        <v>15</v>
      </c>
      <c r="R278" s="34"/>
      <c r="S278" s="35"/>
      <c r="T278" s="36"/>
    </row>
    <row r="279" spans="1:20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>
      <c r="A280" s="5" t="s">
        <v>58</v>
      </c>
      <c r="B280" s="5" t="s">
        <v>59</v>
      </c>
      <c r="C280" s="5" t="s">
        <v>16</v>
      </c>
      <c r="D280" s="5" t="s">
        <v>17</v>
      </c>
      <c r="E280" s="6">
        <f t="shared" ref="E280" si="230">F280+H280+J280</f>
        <v>9</v>
      </c>
      <c r="F280" s="7">
        <v>1</v>
      </c>
      <c r="G280" s="8">
        <f t="shared" ref="G280" si="231">IF(F280&gt;0,(F280*100/(E280-J280)),0)</f>
        <v>12.5</v>
      </c>
      <c r="H280" s="7">
        <v>7</v>
      </c>
      <c r="I280" s="9">
        <f t="shared" ref="I280" si="232">IF(H280&gt;0,(H280*100/(E280-J280)),0)</f>
        <v>87.5</v>
      </c>
      <c r="J280" s="10">
        <v>1</v>
      </c>
      <c r="K280" s="11">
        <f t="shared" ref="K280" si="233">IF(J280&gt;0,(J280*100/(E280)),0)</f>
        <v>11.111111111111111</v>
      </c>
      <c r="L280" s="6">
        <f t="shared" ref="L280:L281" si="234">M280+Q280+S280</f>
        <v>40</v>
      </c>
      <c r="M280" s="7">
        <v>6</v>
      </c>
      <c r="N280" s="12">
        <f t="shared" ref="N280:N282" si="235">IF(M280&gt;0,(M280*100/(L280-S280)),0)</f>
        <v>19.35483870967742</v>
      </c>
      <c r="O280" s="7">
        <v>9</v>
      </c>
      <c r="P280" s="7">
        <v>16</v>
      </c>
      <c r="Q280" s="7">
        <f t="shared" ref="Q280:Q281" si="236">SUM(O280:P280)</f>
        <v>25</v>
      </c>
      <c r="R280" s="13">
        <f t="shared" ref="R280:R282" si="237">IF(Q280&gt;0,(Q280*100/(L280-S280)),0)</f>
        <v>80.645161290322577</v>
      </c>
      <c r="S280" s="3">
        <v>9</v>
      </c>
      <c r="T280" s="14">
        <f t="shared" ref="T280" si="238">IF(S280&gt;0,(S280*100/(L280)),0)</f>
        <v>22.5</v>
      </c>
    </row>
    <row r="281" spans="1:20" ht="16.5" thickBot="1">
      <c r="A281" s="37" t="s">
        <v>15</v>
      </c>
      <c r="B281" s="37"/>
      <c r="C281" s="37"/>
      <c r="D281" s="37"/>
      <c r="E281" s="15">
        <f>SUM(E280)</f>
        <v>9</v>
      </c>
      <c r="F281" s="15">
        <f>SUM(F280:F280)</f>
        <v>1</v>
      </c>
      <c r="G281" s="8">
        <f>IF(F281&gt;0,(F281*100/(E281-J281)),0)</f>
        <v>12.5</v>
      </c>
      <c r="H281" s="15">
        <f>SUM(H280:H280)</f>
        <v>7</v>
      </c>
      <c r="I281" s="9">
        <f>IF(H281&gt;0,(H281*100/(E281-J281)),0)</f>
        <v>87.5</v>
      </c>
      <c r="J281" s="15">
        <f>SUM(J280:J280)</f>
        <v>1</v>
      </c>
      <c r="K281" s="11">
        <f>IF(J281&gt;0,(J281*100/(E281)),0)</f>
        <v>11.111111111111111</v>
      </c>
      <c r="L281" s="6">
        <f t="shared" si="234"/>
        <v>40</v>
      </c>
      <c r="M281" s="7">
        <f>SUM(M280:M280)</f>
        <v>6</v>
      </c>
      <c r="N281" s="8">
        <f t="shared" si="235"/>
        <v>19.35483870967742</v>
      </c>
      <c r="O281" s="7">
        <f>SUM(O280:O280)</f>
        <v>9</v>
      </c>
      <c r="P281" s="7">
        <f>SUM(P280:P280)</f>
        <v>16</v>
      </c>
      <c r="Q281" s="16">
        <f t="shared" si="236"/>
        <v>25</v>
      </c>
      <c r="R281" s="9">
        <f t="shared" si="237"/>
        <v>80.645161290322577</v>
      </c>
      <c r="S281" s="15">
        <f>SUM(S280:S280)</f>
        <v>9</v>
      </c>
      <c r="T281" s="11">
        <f>IF(S281&gt;0,(S281*100/(L281)),0)</f>
        <v>22.5</v>
      </c>
    </row>
    <row r="282" spans="1:20" ht="16.5" thickBot="1">
      <c r="A282" s="38" t="s">
        <v>18</v>
      </c>
      <c r="B282" s="38"/>
      <c r="C282" s="38"/>
      <c r="D282" s="39"/>
      <c r="E282" s="17">
        <f>E281</f>
        <v>9</v>
      </c>
      <c r="F282" s="18">
        <f>F281</f>
        <v>1</v>
      </c>
      <c r="G282" s="19">
        <f t="shared" ref="G282" si="239">IF(F282&gt;0,(F282*100/(E282-J282)),0)</f>
        <v>12.5</v>
      </c>
      <c r="H282" s="18">
        <f>H281</f>
        <v>7</v>
      </c>
      <c r="I282" s="20">
        <f>IF(H282&gt;0,(H282*100/(E282-J282)),0)</f>
        <v>87.5</v>
      </c>
      <c r="J282" s="21">
        <f>J281</f>
        <v>1</v>
      </c>
      <c r="K282" s="22">
        <f>IF(J282&gt;0,(J282*100/(E282)),0)</f>
        <v>11.111111111111111</v>
      </c>
      <c r="L282" s="17">
        <f>L281</f>
        <v>40</v>
      </c>
      <c r="M282" s="18">
        <f>M281</f>
        <v>6</v>
      </c>
      <c r="N282" s="19">
        <f t="shared" si="235"/>
        <v>19.35483870967742</v>
      </c>
      <c r="O282" s="18">
        <f>O281</f>
        <v>9</v>
      </c>
      <c r="P282" s="18">
        <f t="shared" ref="P282:Q282" si="240">P281</f>
        <v>16</v>
      </c>
      <c r="Q282" s="18">
        <f t="shared" si="240"/>
        <v>25</v>
      </c>
      <c r="R282" s="20">
        <f t="shared" si="237"/>
        <v>80.645161290322577</v>
      </c>
      <c r="S282" s="18">
        <f t="shared" ref="S282" si="241">S281</f>
        <v>9</v>
      </c>
      <c r="T282" s="22">
        <f>IF(S282&gt;0,(S282*100/(L282)),0)</f>
        <v>22.5</v>
      </c>
    </row>
    <row r="283" spans="1:20" ht="1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ht="1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ht="15.75">
      <c r="A285" s="44" t="s">
        <v>0</v>
      </c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</row>
    <row r="286" spans="1:20" ht="15.75">
      <c r="A286" s="44" t="s">
        <v>49</v>
      </c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</row>
    <row r="287" spans="1:20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>
      <c r="A288" s="43" t="s">
        <v>1</v>
      </c>
      <c r="B288" s="43"/>
      <c r="C288" s="45" t="s">
        <v>2</v>
      </c>
      <c r="D288" s="45"/>
      <c r="E288" s="46" t="s">
        <v>3</v>
      </c>
      <c r="F288" s="46"/>
      <c r="G288" s="46"/>
      <c r="H288" s="46"/>
      <c r="I288" s="46"/>
      <c r="J288" s="46"/>
      <c r="K288" s="46"/>
      <c r="L288" s="46" t="s">
        <v>4</v>
      </c>
      <c r="M288" s="46"/>
      <c r="N288" s="46"/>
      <c r="O288" s="46"/>
      <c r="P288" s="46"/>
      <c r="Q288" s="46"/>
      <c r="R288" s="46"/>
      <c r="S288" s="46"/>
      <c r="T288" s="46"/>
    </row>
    <row r="289" spans="1:20" ht="15.75">
      <c r="A289" s="45" t="s">
        <v>5</v>
      </c>
      <c r="B289" s="45" t="s">
        <v>6</v>
      </c>
      <c r="C289" s="45"/>
      <c r="D289" s="45"/>
      <c r="E289" s="47" t="s">
        <v>7</v>
      </c>
      <c r="F289" s="48" t="s">
        <v>8</v>
      </c>
      <c r="G289" s="48"/>
      <c r="H289" s="32" t="s">
        <v>9</v>
      </c>
      <c r="I289" s="32"/>
      <c r="J289" s="49" t="s">
        <v>10</v>
      </c>
      <c r="K289" s="49"/>
      <c r="L289" s="47" t="s">
        <v>7</v>
      </c>
      <c r="M289" s="48" t="s">
        <v>8</v>
      </c>
      <c r="N289" s="48"/>
      <c r="O289" s="32" t="s">
        <v>9</v>
      </c>
      <c r="P289" s="32"/>
      <c r="Q289" s="32"/>
      <c r="R289" s="32"/>
      <c r="S289" s="33" t="s">
        <v>10</v>
      </c>
      <c r="T289" s="33"/>
    </row>
    <row r="290" spans="1:20" ht="15.75">
      <c r="A290" s="45"/>
      <c r="B290" s="45"/>
      <c r="C290" s="45"/>
      <c r="D290" s="45"/>
      <c r="E290" s="47"/>
      <c r="F290" s="40" t="s">
        <v>11</v>
      </c>
      <c r="G290" s="41" t="s">
        <v>12</v>
      </c>
      <c r="H290" s="40" t="s">
        <v>11</v>
      </c>
      <c r="I290" s="34" t="s">
        <v>12</v>
      </c>
      <c r="J290" s="35" t="s">
        <v>7</v>
      </c>
      <c r="K290" s="42" t="s">
        <v>12</v>
      </c>
      <c r="L290" s="47"/>
      <c r="M290" s="40" t="s">
        <v>11</v>
      </c>
      <c r="N290" s="41" t="s">
        <v>12</v>
      </c>
      <c r="O290" s="43" t="s">
        <v>11</v>
      </c>
      <c r="P290" s="43"/>
      <c r="Q290" s="43"/>
      <c r="R290" s="34" t="s">
        <v>12</v>
      </c>
      <c r="S290" s="35" t="s">
        <v>7</v>
      </c>
      <c r="T290" s="36" t="s">
        <v>12</v>
      </c>
    </row>
    <row r="291" spans="1:20" ht="15.75">
      <c r="A291" s="45"/>
      <c r="B291" s="45"/>
      <c r="C291" s="45"/>
      <c r="D291" s="45"/>
      <c r="E291" s="47"/>
      <c r="F291" s="40"/>
      <c r="G291" s="41"/>
      <c r="H291" s="40"/>
      <c r="I291" s="34"/>
      <c r="J291" s="35"/>
      <c r="K291" s="42"/>
      <c r="L291" s="47"/>
      <c r="M291" s="40"/>
      <c r="N291" s="41"/>
      <c r="O291" s="3" t="s">
        <v>13</v>
      </c>
      <c r="P291" s="4" t="s">
        <v>14</v>
      </c>
      <c r="Q291" s="4" t="s">
        <v>15</v>
      </c>
      <c r="R291" s="34"/>
      <c r="S291" s="35"/>
      <c r="T291" s="36"/>
    </row>
    <row r="292" spans="1:20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>
      <c r="A293" s="5" t="s">
        <v>58</v>
      </c>
      <c r="B293" s="5" t="s">
        <v>59</v>
      </c>
      <c r="C293" s="5" t="s">
        <v>16</v>
      </c>
      <c r="D293" s="5" t="s">
        <v>17</v>
      </c>
      <c r="E293" s="6">
        <f t="shared" ref="E293" si="242">F293+H293+J293</f>
        <v>6</v>
      </c>
      <c r="F293" s="7">
        <v>2</v>
      </c>
      <c r="G293" s="8">
        <f t="shared" ref="G293" si="243">IF(F293&gt;0,(F293*100/(E293-J293)),0)</f>
        <v>33.333333333333336</v>
      </c>
      <c r="H293" s="7">
        <v>4</v>
      </c>
      <c r="I293" s="9">
        <f t="shared" ref="I293" si="244">IF(H293&gt;0,(H293*100/(E293-J293)),0)</f>
        <v>66.666666666666671</v>
      </c>
      <c r="J293" s="10">
        <v>0</v>
      </c>
      <c r="K293" s="11">
        <f t="shared" ref="K293" si="245">IF(J293&gt;0,(J293*100/(E293)),0)</f>
        <v>0</v>
      </c>
      <c r="L293" s="6">
        <f t="shared" ref="L293:L294" si="246">M293+Q293+S293</f>
        <v>2</v>
      </c>
      <c r="M293" s="7">
        <v>1</v>
      </c>
      <c r="N293" s="8">
        <f t="shared" ref="N293:N295" si="247">IF(M293&gt;0,(M293*100/(L293-S293)),0)</f>
        <v>50</v>
      </c>
      <c r="O293" s="7">
        <v>1</v>
      </c>
      <c r="P293" s="7">
        <v>0</v>
      </c>
      <c r="Q293" s="7">
        <f t="shared" ref="Q293:Q294" si="248">SUM(O293:P293)</f>
        <v>1</v>
      </c>
      <c r="R293" s="13">
        <f t="shared" ref="R293:R295" si="249">IF(Q293&gt;0,(Q293*100/(L293-S293)),0)</f>
        <v>50</v>
      </c>
      <c r="S293" s="3">
        <v>0</v>
      </c>
      <c r="T293" s="14">
        <f t="shared" ref="T293" si="250">IF(S293&gt;0,(S293*100/(L293)),0)</f>
        <v>0</v>
      </c>
    </row>
    <row r="294" spans="1:20" ht="16.5" thickBot="1">
      <c r="A294" s="37" t="s">
        <v>15</v>
      </c>
      <c r="B294" s="37"/>
      <c r="C294" s="37"/>
      <c r="D294" s="37"/>
      <c r="E294" s="15">
        <f>SUM(E293)</f>
        <v>6</v>
      </c>
      <c r="F294" s="15">
        <f>SUM(F293:F293)</f>
        <v>2</v>
      </c>
      <c r="G294" s="8">
        <f>IF(F294&gt;0,(F294*100/(E294-J294)),0)</f>
        <v>33.333333333333336</v>
      </c>
      <c r="H294" s="15">
        <f>SUM(H293:H293)</f>
        <v>4</v>
      </c>
      <c r="I294" s="9">
        <f>IF(H294&gt;0,(H294*100/(E294-J294)),0)</f>
        <v>66.666666666666671</v>
      </c>
      <c r="J294" s="15">
        <f>SUM(J293:J293)</f>
        <v>0</v>
      </c>
      <c r="K294" s="11">
        <f>IF(J294&gt;0,(J294*100/(E294)),0)</f>
        <v>0</v>
      </c>
      <c r="L294" s="6">
        <f t="shared" si="246"/>
        <v>2</v>
      </c>
      <c r="M294" s="7">
        <f>SUM(M293:M293)</f>
        <v>1</v>
      </c>
      <c r="N294" s="8">
        <f t="shared" si="247"/>
        <v>50</v>
      </c>
      <c r="O294" s="7">
        <f>SUM(O293:O293)</f>
        <v>1</v>
      </c>
      <c r="P294" s="7">
        <f>SUM(P293:P293)</f>
        <v>0</v>
      </c>
      <c r="Q294" s="16">
        <f t="shared" si="248"/>
        <v>1</v>
      </c>
      <c r="R294" s="9">
        <f t="shared" si="249"/>
        <v>50</v>
      </c>
      <c r="S294" s="15">
        <f>SUM(S293:S293)</f>
        <v>0</v>
      </c>
      <c r="T294" s="11">
        <f>IF(S294&gt;0,(S294*100/(L294)),0)</f>
        <v>0</v>
      </c>
    </row>
    <row r="295" spans="1:20" ht="16.5" thickBot="1">
      <c r="A295" s="38" t="s">
        <v>18</v>
      </c>
      <c r="B295" s="38"/>
      <c r="C295" s="38"/>
      <c r="D295" s="39"/>
      <c r="E295" s="17">
        <f>E294</f>
        <v>6</v>
      </c>
      <c r="F295" s="18">
        <f>F294</f>
        <v>2</v>
      </c>
      <c r="G295" s="19">
        <f t="shared" ref="G295" si="251">IF(F295&gt;0,(F295*100/(E295-J295)),0)</f>
        <v>33.333333333333336</v>
      </c>
      <c r="H295" s="18">
        <f>H294</f>
        <v>4</v>
      </c>
      <c r="I295" s="20">
        <f>IF(H295&gt;0,(H295*100/(E295-J295)),0)</f>
        <v>66.666666666666671</v>
      </c>
      <c r="J295" s="21">
        <f>J294</f>
        <v>0</v>
      </c>
      <c r="K295" s="22">
        <f>IF(J295&gt;0,(J295*100/(E295)),0)</f>
        <v>0</v>
      </c>
      <c r="L295" s="17">
        <f>L294</f>
        <v>2</v>
      </c>
      <c r="M295" s="18">
        <f>M294</f>
        <v>1</v>
      </c>
      <c r="N295" s="19">
        <f t="shared" si="247"/>
        <v>50</v>
      </c>
      <c r="O295" s="18">
        <f>O294</f>
        <v>1</v>
      </c>
      <c r="P295" s="18">
        <f t="shared" ref="P295:Q295" si="252">P294</f>
        <v>0</v>
      </c>
      <c r="Q295" s="18">
        <f t="shared" si="252"/>
        <v>1</v>
      </c>
      <c r="R295" s="20">
        <f t="shared" si="249"/>
        <v>50</v>
      </c>
      <c r="S295" s="18">
        <f t="shared" ref="S295" si="253">S294</f>
        <v>0</v>
      </c>
      <c r="T295" s="22">
        <f>IF(S295&gt;0,(S295*100/(L295)),0)</f>
        <v>0</v>
      </c>
    </row>
    <row r="296" spans="1:20" ht="1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</row>
    <row r="297" spans="1:20" ht="1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</row>
    <row r="298" spans="1:20" ht="15.75">
      <c r="A298" s="44" t="s">
        <v>0</v>
      </c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</row>
    <row r="299" spans="1:20" ht="15.75">
      <c r="A299" s="44" t="s">
        <v>50</v>
      </c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</row>
    <row r="300" spans="1:20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>
      <c r="A301" s="43" t="s">
        <v>1</v>
      </c>
      <c r="B301" s="43"/>
      <c r="C301" s="45" t="s">
        <v>2</v>
      </c>
      <c r="D301" s="45"/>
      <c r="E301" s="46" t="s">
        <v>3</v>
      </c>
      <c r="F301" s="46"/>
      <c r="G301" s="46"/>
      <c r="H301" s="46"/>
      <c r="I301" s="46"/>
      <c r="J301" s="46"/>
      <c r="K301" s="46"/>
      <c r="L301" s="46" t="s">
        <v>4</v>
      </c>
      <c r="M301" s="46"/>
      <c r="N301" s="46"/>
      <c r="O301" s="46"/>
      <c r="P301" s="46"/>
      <c r="Q301" s="46"/>
      <c r="R301" s="46"/>
      <c r="S301" s="46"/>
      <c r="T301" s="46"/>
    </row>
    <row r="302" spans="1:20" ht="15.75">
      <c r="A302" s="45" t="s">
        <v>5</v>
      </c>
      <c r="B302" s="45" t="s">
        <v>6</v>
      </c>
      <c r="C302" s="45"/>
      <c r="D302" s="45"/>
      <c r="E302" s="47" t="s">
        <v>7</v>
      </c>
      <c r="F302" s="48" t="s">
        <v>8</v>
      </c>
      <c r="G302" s="48"/>
      <c r="H302" s="32" t="s">
        <v>9</v>
      </c>
      <c r="I302" s="32"/>
      <c r="J302" s="49" t="s">
        <v>10</v>
      </c>
      <c r="K302" s="49"/>
      <c r="L302" s="47" t="s">
        <v>7</v>
      </c>
      <c r="M302" s="48" t="s">
        <v>8</v>
      </c>
      <c r="N302" s="48"/>
      <c r="O302" s="32" t="s">
        <v>9</v>
      </c>
      <c r="P302" s="32"/>
      <c r="Q302" s="32"/>
      <c r="R302" s="32"/>
      <c r="S302" s="33" t="s">
        <v>10</v>
      </c>
      <c r="T302" s="33"/>
    </row>
    <row r="303" spans="1:20" ht="15.75">
      <c r="A303" s="45"/>
      <c r="B303" s="45"/>
      <c r="C303" s="45"/>
      <c r="D303" s="45"/>
      <c r="E303" s="47"/>
      <c r="F303" s="40" t="s">
        <v>11</v>
      </c>
      <c r="G303" s="41" t="s">
        <v>12</v>
      </c>
      <c r="H303" s="40" t="s">
        <v>11</v>
      </c>
      <c r="I303" s="34" t="s">
        <v>12</v>
      </c>
      <c r="J303" s="35" t="s">
        <v>7</v>
      </c>
      <c r="K303" s="42" t="s">
        <v>12</v>
      </c>
      <c r="L303" s="47"/>
      <c r="M303" s="40" t="s">
        <v>11</v>
      </c>
      <c r="N303" s="41" t="s">
        <v>12</v>
      </c>
      <c r="O303" s="43" t="s">
        <v>11</v>
      </c>
      <c r="P303" s="43"/>
      <c r="Q303" s="43"/>
      <c r="R303" s="34" t="s">
        <v>12</v>
      </c>
      <c r="S303" s="35" t="s">
        <v>7</v>
      </c>
      <c r="T303" s="36" t="s">
        <v>12</v>
      </c>
    </row>
    <row r="304" spans="1:20" ht="15.75">
      <c r="A304" s="45"/>
      <c r="B304" s="45"/>
      <c r="C304" s="45"/>
      <c r="D304" s="45"/>
      <c r="E304" s="47"/>
      <c r="F304" s="40"/>
      <c r="G304" s="41"/>
      <c r="H304" s="40"/>
      <c r="I304" s="34"/>
      <c r="J304" s="35"/>
      <c r="K304" s="42"/>
      <c r="L304" s="47"/>
      <c r="M304" s="40"/>
      <c r="N304" s="41"/>
      <c r="O304" s="3" t="s">
        <v>13</v>
      </c>
      <c r="P304" s="4" t="s">
        <v>14</v>
      </c>
      <c r="Q304" s="4" t="s">
        <v>15</v>
      </c>
      <c r="R304" s="34"/>
      <c r="S304" s="35"/>
      <c r="T304" s="36"/>
    </row>
    <row r="305" spans="1:20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.75">
      <c r="A306" s="5" t="s">
        <v>58</v>
      </c>
      <c r="B306" s="5" t="s">
        <v>59</v>
      </c>
      <c r="C306" s="5" t="s">
        <v>16</v>
      </c>
      <c r="D306" s="5" t="s">
        <v>17</v>
      </c>
      <c r="E306" s="6">
        <f t="shared" ref="E306" si="254">F306+H306+J306</f>
        <v>3</v>
      </c>
      <c r="F306" s="7">
        <v>0</v>
      </c>
      <c r="G306" s="8">
        <f t="shared" ref="G306" si="255">IF(F306&gt;0,(F306*100/(E306-J306)),0)</f>
        <v>0</v>
      </c>
      <c r="H306" s="7">
        <v>2</v>
      </c>
      <c r="I306" s="9">
        <f t="shared" ref="I306" si="256">IF(H306&gt;0,(H306*100/(E306-J306)),0)</f>
        <v>100</v>
      </c>
      <c r="J306" s="10">
        <v>1</v>
      </c>
      <c r="K306" s="11">
        <f t="shared" ref="K306" si="257">IF(J306&gt;0,(J306*100/(E306)),0)</f>
        <v>33.333333333333336</v>
      </c>
      <c r="L306" s="6">
        <f t="shared" ref="L306:L307" si="258">M306+Q306+S306</f>
        <v>3</v>
      </c>
      <c r="M306" s="7">
        <v>0</v>
      </c>
      <c r="N306" s="8">
        <f t="shared" ref="N306:N308" si="259">IF(M306&gt;0,(M306*100/(L306-S306)),0)</f>
        <v>0</v>
      </c>
      <c r="O306" s="7">
        <v>0</v>
      </c>
      <c r="P306" s="7">
        <v>0</v>
      </c>
      <c r="Q306" s="7">
        <f t="shared" ref="Q306:Q307" si="260">SUM(O306:P306)</f>
        <v>0</v>
      </c>
      <c r="R306" s="13">
        <f t="shared" ref="R306:R308" si="261">IF(Q306&gt;0,(Q306*100/(L306-S306)),0)</f>
        <v>0</v>
      </c>
      <c r="S306" s="3">
        <v>3</v>
      </c>
      <c r="T306" s="14">
        <f t="shared" ref="T306" si="262">IF(S306&gt;0,(S306*100/(L306)),0)</f>
        <v>100</v>
      </c>
    </row>
    <row r="307" spans="1:20" ht="16.5" thickBot="1">
      <c r="A307" s="37" t="s">
        <v>15</v>
      </c>
      <c r="B307" s="37"/>
      <c r="C307" s="37"/>
      <c r="D307" s="37"/>
      <c r="E307" s="15">
        <f>SUM(E306)</f>
        <v>3</v>
      </c>
      <c r="F307" s="15">
        <f>SUM(F306:F306)</f>
        <v>0</v>
      </c>
      <c r="G307" s="8">
        <f>IF(F307&gt;0,(F307*100/(E307-J307)),0)</f>
        <v>0</v>
      </c>
      <c r="H307" s="15">
        <f>SUM(H306:H306)</f>
        <v>2</v>
      </c>
      <c r="I307" s="9">
        <f>IF(H307&gt;0,(H307*100/(E307-J307)),0)</f>
        <v>100</v>
      </c>
      <c r="J307" s="15">
        <f>SUM(J306:J306)</f>
        <v>1</v>
      </c>
      <c r="K307" s="11">
        <f>IF(J307&gt;0,(J307*100/(E307)),0)</f>
        <v>33.333333333333336</v>
      </c>
      <c r="L307" s="6">
        <f t="shared" si="258"/>
        <v>3</v>
      </c>
      <c r="M307" s="7">
        <f>SUM(M306:M306)</f>
        <v>0</v>
      </c>
      <c r="N307" s="8">
        <f t="shared" si="259"/>
        <v>0</v>
      </c>
      <c r="O307" s="7">
        <f>SUM(O306:O306)</f>
        <v>0</v>
      </c>
      <c r="P307" s="7">
        <f>SUM(P306:P306)</f>
        <v>0</v>
      </c>
      <c r="Q307" s="16">
        <f t="shared" si="260"/>
        <v>0</v>
      </c>
      <c r="R307" s="9">
        <f t="shared" si="261"/>
        <v>0</v>
      </c>
      <c r="S307" s="15">
        <f>SUM(S306:S306)</f>
        <v>3</v>
      </c>
      <c r="T307" s="11">
        <f>IF(S307&gt;0,(S307*100/(L307)),0)</f>
        <v>100</v>
      </c>
    </row>
    <row r="308" spans="1:20" ht="16.5" thickBot="1">
      <c r="A308" s="38" t="s">
        <v>18</v>
      </c>
      <c r="B308" s="38"/>
      <c r="C308" s="38"/>
      <c r="D308" s="39"/>
      <c r="E308" s="17">
        <f>E307</f>
        <v>3</v>
      </c>
      <c r="F308" s="18">
        <f>F307</f>
        <v>0</v>
      </c>
      <c r="G308" s="19">
        <f t="shared" ref="G308" si="263">IF(F308&gt;0,(F308*100/(E308-J308)),0)</f>
        <v>0</v>
      </c>
      <c r="H308" s="18">
        <f>H307</f>
        <v>2</v>
      </c>
      <c r="I308" s="20">
        <f>IF(H308&gt;0,(H308*100/(E308-J308)),0)</f>
        <v>100</v>
      </c>
      <c r="J308" s="21">
        <f>J307</f>
        <v>1</v>
      </c>
      <c r="K308" s="22">
        <f>IF(J308&gt;0,(J308*100/(E308)),0)</f>
        <v>33.333333333333336</v>
      </c>
      <c r="L308" s="17">
        <f>L307</f>
        <v>3</v>
      </c>
      <c r="M308" s="18">
        <f>M307</f>
        <v>0</v>
      </c>
      <c r="N308" s="19">
        <f t="shared" si="259"/>
        <v>0</v>
      </c>
      <c r="O308" s="18">
        <f>O307</f>
        <v>0</v>
      </c>
      <c r="P308" s="18">
        <f t="shared" ref="P308:Q308" si="264">P307</f>
        <v>0</v>
      </c>
      <c r="Q308" s="18">
        <f t="shared" si="264"/>
        <v>0</v>
      </c>
      <c r="R308" s="20">
        <f t="shared" si="261"/>
        <v>0</v>
      </c>
      <c r="S308" s="18">
        <f t="shared" ref="S308" si="265">S307</f>
        <v>3</v>
      </c>
      <c r="T308" s="22">
        <f>IF(S308&gt;0,(S308*100/(L308)),0)</f>
        <v>100</v>
      </c>
    </row>
    <row r="309" spans="1:20" ht="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</row>
    <row r="310" spans="1:20" ht="1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</row>
    <row r="311" spans="1:20" ht="15.75">
      <c r="A311" s="44" t="s">
        <v>0</v>
      </c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</row>
    <row r="312" spans="1:20" ht="15.75">
      <c r="A312" s="44" t="s">
        <v>51</v>
      </c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</row>
    <row r="313" spans="1:20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>
      <c r="A314" s="43" t="s">
        <v>1</v>
      </c>
      <c r="B314" s="43"/>
      <c r="C314" s="45" t="s">
        <v>2</v>
      </c>
      <c r="D314" s="45"/>
      <c r="E314" s="46" t="s">
        <v>3</v>
      </c>
      <c r="F314" s="46"/>
      <c r="G314" s="46"/>
      <c r="H314" s="46"/>
      <c r="I314" s="46"/>
      <c r="J314" s="46"/>
      <c r="K314" s="46"/>
      <c r="L314" s="46" t="s">
        <v>4</v>
      </c>
      <c r="M314" s="46"/>
      <c r="N314" s="46"/>
      <c r="O314" s="46"/>
      <c r="P314" s="46"/>
      <c r="Q314" s="46"/>
      <c r="R314" s="46"/>
      <c r="S314" s="46"/>
      <c r="T314" s="46"/>
    </row>
    <row r="315" spans="1:20" ht="15.75">
      <c r="A315" s="45" t="s">
        <v>5</v>
      </c>
      <c r="B315" s="45" t="s">
        <v>6</v>
      </c>
      <c r="C315" s="45"/>
      <c r="D315" s="45"/>
      <c r="E315" s="47" t="s">
        <v>7</v>
      </c>
      <c r="F315" s="48" t="s">
        <v>8</v>
      </c>
      <c r="G315" s="48"/>
      <c r="H315" s="32" t="s">
        <v>9</v>
      </c>
      <c r="I315" s="32"/>
      <c r="J315" s="49" t="s">
        <v>10</v>
      </c>
      <c r="K315" s="49"/>
      <c r="L315" s="47" t="s">
        <v>7</v>
      </c>
      <c r="M315" s="48" t="s">
        <v>8</v>
      </c>
      <c r="N315" s="48"/>
      <c r="O315" s="32" t="s">
        <v>9</v>
      </c>
      <c r="P315" s="32"/>
      <c r="Q315" s="32"/>
      <c r="R315" s="32"/>
      <c r="S315" s="33" t="s">
        <v>10</v>
      </c>
      <c r="T315" s="33"/>
    </row>
    <row r="316" spans="1:20" ht="15.75">
      <c r="A316" s="45"/>
      <c r="B316" s="45"/>
      <c r="C316" s="45"/>
      <c r="D316" s="45"/>
      <c r="E316" s="47"/>
      <c r="F316" s="40" t="s">
        <v>11</v>
      </c>
      <c r="G316" s="41" t="s">
        <v>12</v>
      </c>
      <c r="H316" s="40" t="s">
        <v>11</v>
      </c>
      <c r="I316" s="34" t="s">
        <v>12</v>
      </c>
      <c r="J316" s="35" t="s">
        <v>7</v>
      </c>
      <c r="K316" s="42" t="s">
        <v>12</v>
      </c>
      <c r="L316" s="47"/>
      <c r="M316" s="40" t="s">
        <v>11</v>
      </c>
      <c r="N316" s="41" t="s">
        <v>12</v>
      </c>
      <c r="O316" s="43" t="s">
        <v>11</v>
      </c>
      <c r="P316" s="43"/>
      <c r="Q316" s="43"/>
      <c r="R316" s="34" t="s">
        <v>12</v>
      </c>
      <c r="S316" s="35" t="s">
        <v>7</v>
      </c>
      <c r="T316" s="36" t="s">
        <v>12</v>
      </c>
    </row>
    <row r="317" spans="1:20" ht="15.75">
      <c r="A317" s="45"/>
      <c r="B317" s="45"/>
      <c r="C317" s="45"/>
      <c r="D317" s="45"/>
      <c r="E317" s="47"/>
      <c r="F317" s="40"/>
      <c r="G317" s="41"/>
      <c r="H317" s="40"/>
      <c r="I317" s="34"/>
      <c r="J317" s="35"/>
      <c r="K317" s="42"/>
      <c r="L317" s="47"/>
      <c r="M317" s="40"/>
      <c r="N317" s="41"/>
      <c r="O317" s="3" t="s">
        <v>13</v>
      </c>
      <c r="P317" s="4" t="s">
        <v>14</v>
      </c>
      <c r="Q317" s="4" t="s">
        <v>15</v>
      </c>
      <c r="R317" s="34"/>
      <c r="S317" s="35"/>
      <c r="T317" s="36"/>
    </row>
    <row r="318" spans="1:20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>
      <c r="A319" s="5" t="s">
        <v>58</v>
      </c>
      <c r="B319" s="5" t="s">
        <v>59</v>
      </c>
      <c r="C319" s="5" t="s">
        <v>16</v>
      </c>
      <c r="D319" s="5" t="s">
        <v>17</v>
      </c>
      <c r="E319" s="6">
        <f t="shared" ref="E319" si="266">F319+H319+J319</f>
        <v>14</v>
      </c>
      <c r="F319" s="7">
        <v>2</v>
      </c>
      <c r="G319" s="8">
        <f t="shared" ref="G319" si="267">IF(F319&gt;0,(F319*100/(E319-J319)),0)</f>
        <v>15.384615384615385</v>
      </c>
      <c r="H319" s="7">
        <v>11</v>
      </c>
      <c r="I319" s="9">
        <f t="shared" ref="I319" si="268">IF(H319&gt;0,(H319*100/(E319-J319)),0)</f>
        <v>84.615384615384613</v>
      </c>
      <c r="J319" s="10">
        <v>1</v>
      </c>
      <c r="K319" s="11">
        <f t="shared" ref="K319" si="269">IF(J319&gt;0,(J319*100/(E319)),0)</f>
        <v>7.1428571428571432</v>
      </c>
      <c r="L319" s="6">
        <f t="shared" ref="L319:L320" si="270">M319+Q319+S319</f>
        <v>17</v>
      </c>
      <c r="M319" s="7">
        <v>2</v>
      </c>
      <c r="N319" s="8">
        <f t="shared" ref="N319:N321" si="271">IF(M319&gt;0,(M319*100/(L319-S319)),0)</f>
        <v>33.333333333333336</v>
      </c>
      <c r="O319" s="7">
        <v>3</v>
      </c>
      <c r="P319" s="7">
        <v>1</v>
      </c>
      <c r="Q319" s="7">
        <f t="shared" ref="Q319:Q320" si="272">SUM(O319:P319)</f>
        <v>4</v>
      </c>
      <c r="R319" s="13">
        <f t="shared" ref="R319:R321" si="273">IF(Q319&gt;0,(Q319*100/(L319-S319)),0)</f>
        <v>66.666666666666671</v>
      </c>
      <c r="S319" s="3">
        <v>11</v>
      </c>
      <c r="T319" s="14">
        <f t="shared" ref="T319" si="274">IF(S319&gt;0,(S319*100/(L319)),0)</f>
        <v>64.705882352941174</v>
      </c>
    </row>
    <row r="320" spans="1:20" ht="16.5" thickBot="1">
      <c r="A320" s="37" t="s">
        <v>15</v>
      </c>
      <c r="B320" s="37"/>
      <c r="C320" s="37"/>
      <c r="D320" s="37"/>
      <c r="E320" s="15">
        <f>SUM(E319)</f>
        <v>14</v>
      </c>
      <c r="F320" s="15">
        <f>SUM(F319:F319)</f>
        <v>2</v>
      </c>
      <c r="G320" s="8">
        <f>IF(F320&gt;0,(F320*100/(E320-J320)),0)</f>
        <v>15.384615384615385</v>
      </c>
      <c r="H320" s="15">
        <f>SUM(H319:H319)</f>
        <v>11</v>
      </c>
      <c r="I320" s="9">
        <f>IF(H320&gt;0,(H320*100/(E320-J320)),0)</f>
        <v>84.615384615384613</v>
      </c>
      <c r="J320" s="15">
        <f>SUM(J319:J319)</f>
        <v>1</v>
      </c>
      <c r="K320" s="11">
        <f>IF(J320&gt;0,(J320*100/(E320)),0)</f>
        <v>7.1428571428571432</v>
      </c>
      <c r="L320" s="6">
        <f t="shared" si="270"/>
        <v>17</v>
      </c>
      <c r="M320" s="7">
        <f>SUM(M319:M319)</f>
        <v>2</v>
      </c>
      <c r="N320" s="8">
        <f t="shared" si="271"/>
        <v>33.333333333333336</v>
      </c>
      <c r="O320" s="7">
        <f>SUM(O319:O319)</f>
        <v>3</v>
      </c>
      <c r="P320" s="7">
        <f>SUM(P319:P319)</f>
        <v>1</v>
      </c>
      <c r="Q320" s="16">
        <f t="shared" si="272"/>
        <v>4</v>
      </c>
      <c r="R320" s="9">
        <f t="shared" si="273"/>
        <v>66.666666666666671</v>
      </c>
      <c r="S320" s="15">
        <f>SUM(S319:S319)</f>
        <v>11</v>
      </c>
      <c r="T320" s="11">
        <f>IF(S320&gt;0,(S320*100/(L320)),0)</f>
        <v>64.705882352941174</v>
      </c>
    </row>
    <row r="321" spans="1:20" ht="16.5" thickBot="1">
      <c r="A321" s="38" t="s">
        <v>18</v>
      </c>
      <c r="B321" s="38"/>
      <c r="C321" s="38"/>
      <c r="D321" s="39"/>
      <c r="E321" s="17">
        <f>E320</f>
        <v>14</v>
      </c>
      <c r="F321" s="18">
        <f>F320</f>
        <v>2</v>
      </c>
      <c r="G321" s="19">
        <f t="shared" ref="G321" si="275">IF(F321&gt;0,(F321*100/(E321-J321)),0)</f>
        <v>15.384615384615385</v>
      </c>
      <c r="H321" s="18">
        <f>H320</f>
        <v>11</v>
      </c>
      <c r="I321" s="20">
        <f>IF(H321&gt;0,(H321*100/(E321-J321)),0)</f>
        <v>84.615384615384613</v>
      </c>
      <c r="J321" s="21">
        <f>J320</f>
        <v>1</v>
      </c>
      <c r="K321" s="22">
        <f>IF(J321&gt;0,(J321*100/(E321)),0)</f>
        <v>7.1428571428571432</v>
      </c>
      <c r="L321" s="17">
        <f>L320</f>
        <v>17</v>
      </c>
      <c r="M321" s="18">
        <f>M320</f>
        <v>2</v>
      </c>
      <c r="N321" s="19">
        <f t="shared" si="271"/>
        <v>33.333333333333336</v>
      </c>
      <c r="O321" s="18">
        <f>O320</f>
        <v>3</v>
      </c>
      <c r="P321" s="18">
        <f t="shared" ref="P321:Q321" si="276">P320</f>
        <v>1</v>
      </c>
      <c r="Q321" s="18">
        <f t="shared" si="276"/>
        <v>4</v>
      </c>
      <c r="R321" s="20">
        <f t="shared" si="273"/>
        <v>66.666666666666671</v>
      </c>
      <c r="S321" s="18">
        <f t="shared" ref="S321" si="277">S320</f>
        <v>11</v>
      </c>
      <c r="T321" s="22">
        <f>IF(S321&gt;0,(S321*100/(L321)),0)</f>
        <v>64.705882352941174</v>
      </c>
    </row>
    <row r="322" spans="1:20" ht="1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</row>
    <row r="323" spans="1:20" ht="1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</row>
    <row r="324" spans="1:20" ht="15.75">
      <c r="A324" s="44" t="s">
        <v>0</v>
      </c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</row>
    <row r="325" spans="1:20" ht="15.75">
      <c r="A325" s="44" t="s">
        <v>52</v>
      </c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</row>
    <row r="326" spans="1:20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>
      <c r="A327" s="43" t="s">
        <v>1</v>
      </c>
      <c r="B327" s="43"/>
      <c r="C327" s="45" t="s">
        <v>2</v>
      </c>
      <c r="D327" s="45"/>
      <c r="E327" s="46" t="s">
        <v>3</v>
      </c>
      <c r="F327" s="46"/>
      <c r="G327" s="46"/>
      <c r="H327" s="46"/>
      <c r="I327" s="46"/>
      <c r="J327" s="46"/>
      <c r="K327" s="46"/>
      <c r="L327" s="46" t="s">
        <v>4</v>
      </c>
      <c r="M327" s="46"/>
      <c r="N327" s="46"/>
      <c r="O327" s="46"/>
      <c r="P327" s="46"/>
      <c r="Q327" s="46"/>
      <c r="R327" s="46"/>
      <c r="S327" s="46"/>
      <c r="T327" s="46"/>
    </row>
    <row r="328" spans="1:20" ht="15.75">
      <c r="A328" s="45" t="s">
        <v>5</v>
      </c>
      <c r="B328" s="45" t="s">
        <v>6</v>
      </c>
      <c r="C328" s="45"/>
      <c r="D328" s="45"/>
      <c r="E328" s="47" t="s">
        <v>7</v>
      </c>
      <c r="F328" s="48" t="s">
        <v>8</v>
      </c>
      <c r="G328" s="48"/>
      <c r="H328" s="32" t="s">
        <v>9</v>
      </c>
      <c r="I328" s="32"/>
      <c r="J328" s="49" t="s">
        <v>10</v>
      </c>
      <c r="K328" s="49"/>
      <c r="L328" s="47" t="s">
        <v>7</v>
      </c>
      <c r="M328" s="48" t="s">
        <v>8</v>
      </c>
      <c r="N328" s="48"/>
      <c r="O328" s="32" t="s">
        <v>9</v>
      </c>
      <c r="P328" s="32"/>
      <c r="Q328" s="32"/>
      <c r="R328" s="32"/>
      <c r="S328" s="33" t="s">
        <v>10</v>
      </c>
      <c r="T328" s="33"/>
    </row>
    <row r="329" spans="1:20" ht="15.75">
      <c r="A329" s="45"/>
      <c r="B329" s="45"/>
      <c r="C329" s="45"/>
      <c r="D329" s="45"/>
      <c r="E329" s="47"/>
      <c r="F329" s="40" t="s">
        <v>11</v>
      </c>
      <c r="G329" s="41" t="s">
        <v>12</v>
      </c>
      <c r="H329" s="40" t="s">
        <v>11</v>
      </c>
      <c r="I329" s="34" t="s">
        <v>12</v>
      </c>
      <c r="J329" s="35" t="s">
        <v>7</v>
      </c>
      <c r="K329" s="42" t="s">
        <v>12</v>
      </c>
      <c r="L329" s="47"/>
      <c r="M329" s="40" t="s">
        <v>11</v>
      </c>
      <c r="N329" s="41" t="s">
        <v>12</v>
      </c>
      <c r="O329" s="43" t="s">
        <v>11</v>
      </c>
      <c r="P329" s="43"/>
      <c r="Q329" s="43"/>
      <c r="R329" s="34" t="s">
        <v>12</v>
      </c>
      <c r="S329" s="35" t="s">
        <v>7</v>
      </c>
      <c r="T329" s="36" t="s">
        <v>12</v>
      </c>
    </row>
    <row r="330" spans="1:20" ht="15.75">
      <c r="A330" s="45"/>
      <c r="B330" s="45"/>
      <c r="C330" s="45"/>
      <c r="D330" s="45"/>
      <c r="E330" s="47"/>
      <c r="F330" s="40"/>
      <c r="G330" s="41"/>
      <c r="H330" s="40"/>
      <c r="I330" s="34"/>
      <c r="J330" s="35"/>
      <c r="K330" s="42"/>
      <c r="L330" s="47"/>
      <c r="M330" s="40"/>
      <c r="N330" s="41"/>
      <c r="O330" s="3" t="s">
        <v>13</v>
      </c>
      <c r="P330" s="4" t="s">
        <v>14</v>
      </c>
      <c r="Q330" s="4" t="s">
        <v>15</v>
      </c>
      <c r="R330" s="34"/>
      <c r="S330" s="35"/>
      <c r="T330" s="36"/>
    </row>
    <row r="331" spans="1:20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>
      <c r="A332" s="5" t="s">
        <v>58</v>
      </c>
      <c r="B332" s="5" t="s">
        <v>59</v>
      </c>
      <c r="C332" s="5" t="s">
        <v>16</v>
      </c>
      <c r="D332" s="5" t="s">
        <v>17</v>
      </c>
      <c r="E332" s="6">
        <f t="shared" ref="E332" si="278">F332+H332+J332</f>
        <v>1</v>
      </c>
      <c r="F332" s="7">
        <v>0</v>
      </c>
      <c r="G332" s="8">
        <f t="shared" ref="G332" si="279">IF(F332&gt;0,(F332*100/(E332-J332)),0)</f>
        <v>0</v>
      </c>
      <c r="H332" s="7">
        <v>0</v>
      </c>
      <c r="I332" s="9">
        <f t="shared" ref="I332" si="280">IF(H332&gt;0,(H332*100/(E332-J332)),0)</f>
        <v>0</v>
      </c>
      <c r="J332" s="10">
        <v>1</v>
      </c>
      <c r="K332" s="11">
        <f t="shared" ref="K332" si="281">IF(J332&gt;0,(J332*100/(E332)),0)</f>
        <v>100</v>
      </c>
      <c r="L332" s="6">
        <f t="shared" ref="L332:L333" si="282">M332+Q332+S332</f>
        <v>0</v>
      </c>
      <c r="M332" s="7">
        <v>0</v>
      </c>
      <c r="N332" s="8">
        <f t="shared" ref="N332:N334" si="283">IF(M332&gt;0,(M332*100/(L332-S332)),0)</f>
        <v>0</v>
      </c>
      <c r="O332" s="7">
        <v>0</v>
      </c>
      <c r="P332" s="7">
        <v>0</v>
      </c>
      <c r="Q332" s="7">
        <f t="shared" ref="Q332:Q333" si="284">SUM(O332:P332)</f>
        <v>0</v>
      </c>
      <c r="R332" s="13">
        <f t="shared" ref="R332:R334" si="285">IF(Q332&gt;0,(Q332*100/(L332-S332)),0)</f>
        <v>0</v>
      </c>
      <c r="S332" s="3">
        <v>0</v>
      </c>
      <c r="T332" s="14">
        <f t="shared" ref="T332" si="286">IF(S332&gt;0,(S332*100/(L332)),0)</f>
        <v>0</v>
      </c>
    </row>
    <row r="333" spans="1:20" ht="16.5" thickBot="1">
      <c r="A333" s="37" t="s">
        <v>15</v>
      </c>
      <c r="B333" s="37"/>
      <c r="C333" s="37"/>
      <c r="D333" s="37"/>
      <c r="E333" s="15">
        <f>SUM(E332)</f>
        <v>1</v>
      </c>
      <c r="F333" s="15">
        <f>SUM(F332:F332)</f>
        <v>0</v>
      </c>
      <c r="G333" s="8">
        <f>IF(F333&gt;0,(F333*100/(E333-J333)),0)</f>
        <v>0</v>
      </c>
      <c r="H333" s="15">
        <f>SUM(H332:H332)</f>
        <v>0</v>
      </c>
      <c r="I333" s="9">
        <f>IF(H333&gt;0,(H333*100/(E333-J333)),0)</f>
        <v>0</v>
      </c>
      <c r="J333" s="15">
        <f>SUM(J332:J332)</f>
        <v>1</v>
      </c>
      <c r="K333" s="11">
        <f>IF(J333&gt;0,(J333*100/(E333)),0)</f>
        <v>100</v>
      </c>
      <c r="L333" s="6">
        <f t="shared" si="282"/>
        <v>0</v>
      </c>
      <c r="M333" s="7">
        <f>SUM(M332:M332)</f>
        <v>0</v>
      </c>
      <c r="N333" s="8">
        <f t="shared" si="283"/>
        <v>0</v>
      </c>
      <c r="O333" s="7">
        <f>SUM(O332:O332)</f>
        <v>0</v>
      </c>
      <c r="P333" s="7">
        <f>SUM(P332:P332)</f>
        <v>0</v>
      </c>
      <c r="Q333" s="16">
        <f t="shared" si="284"/>
        <v>0</v>
      </c>
      <c r="R333" s="9">
        <f t="shared" si="285"/>
        <v>0</v>
      </c>
      <c r="S333" s="15">
        <f>SUM(S332:S332)</f>
        <v>0</v>
      </c>
      <c r="T333" s="11">
        <f>IF(S333&gt;0,(S333*100/(L333)),0)</f>
        <v>0</v>
      </c>
    </row>
    <row r="334" spans="1:20" ht="16.5" thickBot="1">
      <c r="A334" s="38" t="s">
        <v>18</v>
      </c>
      <c r="B334" s="38"/>
      <c r="C334" s="38"/>
      <c r="D334" s="39"/>
      <c r="E334" s="17">
        <f>E333</f>
        <v>1</v>
      </c>
      <c r="F334" s="18">
        <f>F333</f>
        <v>0</v>
      </c>
      <c r="G334" s="19">
        <f t="shared" ref="G334" si="287">IF(F334&gt;0,(F334*100/(E334-J334)),0)</f>
        <v>0</v>
      </c>
      <c r="H334" s="18">
        <f>H333</f>
        <v>0</v>
      </c>
      <c r="I334" s="20">
        <f>IF(H334&gt;0,(H334*100/(E334-J334)),0)</f>
        <v>0</v>
      </c>
      <c r="J334" s="21">
        <f>J333</f>
        <v>1</v>
      </c>
      <c r="K334" s="22">
        <f>IF(J334&gt;0,(J334*100/(E334)),0)</f>
        <v>100</v>
      </c>
      <c r="L334" s="17">
        <f>L333</f>
        <v>0</v>
      </c>
      <c r="M334" s="18">
        <f>M333</f>
        <v>0</v>
      </c>
      <c r="N334" s="19">
        <f t="shared" si="283"/>
        <v>0</v>
      </c>
      <c r="O334" s="18">
        <f>O333</f>
        <v>0</v>
      </c>
      <c r="P334" s="18">
        <f t="shared" ref="P334:Q334" si="288">P333</f>
        <v>0</v>
      </c>
      <c r="Q334" s="18">
        <f t="shared" si="288"/>
        <v>0</v>
      </c>
      <c r="R334" s="20">
        <f t="shared" si="285"/>
        <v>0</v>
      </c>
      <c r="S334" s="18">
        <f t="shared" ref="S334" si="289">S333</f>
        <v>0</v>
      </c>
      <c r="T334" s="22">
        <f>IF(S334&gt;0,(S334*100/(L334)),0)</f>
        <v>0</v>
      </c>
    </row>
    <row r="335" spans="1:20" ht="1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1:20" ht="1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</row>
    <row r="337" spans="1:20" ht="15.75">
      <c r="A337" s="44" t="s">
        <v>0</v>
      </c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</row>
    <row r="338" spans="1:20" ht="15.75">
      <c r="A338" s="44" t="s">
        <v>53</v>
      </c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</row>
    <row r="339" spans="1:20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>
      <c r="A340" s="43" t="s">
        <v>1</v>
      </c>
      <c r="B340" s="43"/>
      <c r="C340" s="45" t="s">
        <v>2</v>
      </c>
      <c r="D340" s="45"/>
      <c r="E340" s="46" t="s">
        <v>3</v>
      </c>
      <c r="F340" s="46"/>
      <c r="G340" s="46"/>
      <c r="H340" s="46"/>
      <c r="I340" s="46"/>
      <c r="J340" s="46"/>
      <c r="K340" s="46"/>
      <c r="L340" s="46" t="s">
        <v>4</v>
      </c>
      <c r="M340" s="46"/>
      <c r="N340" s="46"/>
      <c r="O340" s="46"/>
      <c r="P340" s="46"/>
      <c r="Q340" s="46"/>
      <c r="R340" s="46"/>
      <c r="S340" s="46"/>
      <c r="T340" s="46"/>
    </row>
    <row r="341" spans="1:20" ht="15.75">
      <c r="A341" s="45" t="s">
        <v>5</v>
      </c>
      <c r="B341" s="45" t="s">
        <v>6</v>
      </c>
      <c r="C341" s="45"/>
      <c r="D341" s="45"/>
      <c r="E341" s="47" t="s">
        <v>7</v>
      </c>
      <c r="F341" s="48" t="s">
        <v>8</v>
      </c>
      <c r="G341" s="48"/>
      <c r="H341" s="32" t="s">
        <v>9</v>
      </c>
      <c r="I341" s="32"/>
      <c r="J341" s="49" t="s">
        <v>10</v>
      </c>
      <c r="K341" s="49"/>
      <c r="L341" s="47" t="s">
        <v>7</v>
      </c>
      <c r="M341" s="48" t="s">
        <v>8</v>
      </c>
      <c r="N341" s="48"/>
      <c r="O341" s="32" t="s">
        <v>9</v>
      </c>
      <c r="P341" s="32"/>
      <c r="Q341" s="32"/>
      <c r="R341" s="32"/>
      <c r="S341" s="33" t="s">
        <v>10</v>
      </c>
      <c r="T341" s="33"/>
    </row>
    <row r="342" spans="1:20" ht="15.75">
      <c r="A342" s="45"/>
      <c r="B342" s="45"/>
      <c r="C342" s="45"/>
      <c r="D342" s="45"/>
      <c r="E342" s="47"/>
      <c r="F342" s="40" t="s">
        <v>11</v>
      </c>
      <c r="G342" s="41" t="s">
        <v>12</v>
      </c>
      <c r="H342" s="40" t="s">
        <v>11</v>
      </c>
      <c r="I342" s="34" t="s">
        <v>12</v>
      </c>
      <c r="J342" s="35" t="s">
        <v>7</v>
      </c>
      <c r="K342" s="42" t="s">
        <v>12</v>
      </c>
      <c r="L342" s="47"/>
      <c r="M342" s="40" t="s">
        <v>11</v>
      </c>
      <c r="N342" s="41" t="s">
        <v>12</v>
      </c>
      <c r="O342" s="43" t="s">
        <v>11</v>
      </c>
      <c r="P342" s="43"/>
      <c r="Q342" s="43"/>
      <c r="R342" s="34" t="s">
        <v>12</v>
      </c>
      <c r="S342" s="35" t="s">
        <v>7</v>
      </c>
      <c r="T342" s="36" t="s">
        <v>12</v>
      </c>
    </row>
    <row r="343" spans="1:20" ht="15.75">
      <c r="A343" s="45"/>
      <c r="B343" s="45"/>
      <c r="C343" s="45"/>
      <c r="D343" s="45"/>
      <c r="E343" s="47"/>
      <c r="F343" s="40"/>
      <c r="G343" s="41"/>
      <c r="H343" s="40"/>
      <c r="I343" s="34"/>
      <c r="J343" s="35"/>
      <c r="K343" s="42"/>
      <c r="L343" s="47"/>
      <c r="M343" s="40"/>
      <c r="N343" s="41"/>
      <c r="O343" s="3" t="s">
        <v>13</v>
      </c>
      <c r="P343" s="4" t="s">
        <v>14</v>
      </c>
      <c r="Q343" s="4" t="s">
        <v>15</v>
      </c>
      <c r="R343" s="34"/>
      <c r="S343" s="35"/>
      <c r="T343" s="36"/>
    </row>
    <row r="344" spans="1:20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>
      <c r="A345" s="5" t="s">
        <v>58</v>
      </c>
      <c r="B345" s="5" t="s">
        <v>59</v>
      </c>
      <c r="C345" s="5" t="s">
        <v>16</v>
      </c>
      <c r="D345" s="5" t="s">
        <v>17</v>
      </c>
      <c r="E345" s="6">
        <f t="shared" ref="E345" si="290">F345+H345+J345</f>
        <v>2</v>
      </c>
      <c r="F345" s="7">
        <v>2</v>
      </c>
      <c r="G345" s="8">
        <f t="shared" ref="G345" si="291">IF(F345&gt;0,(F345*100/(E345-J345)),0)</f>
        <v>100</v>
      </c>
      <c r="H345" s="7">
        <v>0</v>
      </c>
      <c r="I345" s="9">
        <f t="shared" ref="I345" si="292">IF(H345&gt;0,(H345*100/(E345-J345)),0)</f>
        <v>0</v>
      </c>
      <c r="J345" s="10">
        <v>0</v>
      </c>
      <c r="K345" s="11">
        <f>IF(J345&gt;0,(J345*100/(E345)),0)</f>
        <v>0</v>
      </c>
      <c r="L345" s="6">
        <f t="shared" ref="L345:L346" si="293">M345+Q345+S345</f>
        <v>13</v>
      </c>
      <c r="M345" s="7">
        <v>2</v>
      </c>
      <c r="N345" s="8">
        <f t="shared" ref="N345:N347" si="294">IF(M345&gt;0,(M345*100/(L345-S345)),0)</f>
        <v>15.384615384615385</v>
      </c>
      <c r="O345" s="7">
        <v>7</v>
      </c>
      <c r="P345" s="7">
        <v>4</v>
      </c>
      <c r="Q345" s="16">
        <f t="shared" ref="Q345:Q346" si="295">SUM(O345:P345)</f>
        <v>11</v>
      </c>
      <c r="R345" s="9">
        <f t="shared" ref="R345:R347" si="296">IF(Q345&gt;0,(Q345*100/(L345-S345)),0)</f>
        <v>84.615384615384613</v>
      </c>
      <c r="S345" s="3">
        <v>0</v>
      </c>
      <c r="T345" s="14">
        <f t="shared" ref="T345" si="297">IF(S345&gt;0,(S345*100/(L345)),0)</f>
        <v>0</v>
      </c>
    </row>
    <row r="346" spans="1:20" ht="16.5" thickBot="1">
      <c r="A346" s="37" t="s">
        <v>15</v>
      </c>
      <c r="B346" s="37"/>
      <c r="C346" s="37"/>
      <c r="D346" s="37"/>
      <c r="E346" s="15">
        <f>SUM(E345)</f>
        <v>2</v>
      </c>
      <c r="F346" s="15">
        <f>SUM(F345:F345)</f>
        <v>2</v>
      </c>
      <c r="G346" s="8">
        <f>IF(F346&gt;0,(F346*100/(E346-J346)),0)</f>
        <v>100</v>
      </c>
      <c r="H346" s="15">
        <f>SUM(H345:H345)</f>
        <v>0</v>
      </c>
      <c r="I346" s="9">
        <f>IF(H346&gt;0,(H346*100/(E346-J346)),0)</f>
        <v>0</v>
      </c>
      <c r="J346" s="15">
        <f>SUM(J345:J345)</f>
        <v>0</v>
      </c>
      <c r="K346" s="11">
        <f>IF(J346&gt;0,(J346*100/(E346)),0)</f>
        <v>0</v>
      </c>
      <c r="L346" s="6">
        <f t="shared" si="293"/>
        <v>13</v>
      </c>
      <c r="M346" s="7">
        <f>SUM(M345:M345)</f>
        <v>2</v>
      </c>
      <c r="N346" s="8">
        <f t="shared" si="294"/>
        <v>15.384615384615385</v>
      </c>
      <c r="O346" s="7">
        <f>SUM(O345:O345)</f>
        <v>7</v>
      </c>
      <c r="P346" s="7">
        <f>SUM(P345:P345)</f>
        <v>4</v>
      </c>
      <c r="Q346" s="16">
        <f t="shared" si="295"/>
        <v>11</v>
      </c>
      <c r="R346" s="9">
        <f t="shared" si="296"/>
        <v>84.615384615384613</v>
      </c>
      <c r="S346" s="15">
        <f>SUM(S345:S345)</f>
        <v>0</v>
      </c>
      <c r="T346" s="11">
        <f>IF(S346&gt;0,(S346*100/(L346)),0)</f>
        <v>0</v>
      </c>
    </row>
    <row r="347" spans="1:20" ht="16.5" thickBot="1">
      <c r="A347" s="38" t="s">
        <v>18</v>
      </c>
      <c r="B347" s="38"/>
      <c r="C347" s="38"/>
      <c r="D347" s="39"/>
      <c r="E347" s="17">
        <f>E346</f>
        <v>2</v>
      </c>
      <c r="F347" s="18">
        <f>F346</f>
        <v>2</v>
      </c>
      <c r="G347" s="19">
        <f t="shared" ref="G347" si="298">IF(F347&gt;0,(F347*100/(E347-J347)),0)</f>
        <v>100</v>
      </c>
      <c r="H347" s="18">
        <f>H346</f>
        <v>0</v>
      </c>
      <c r="I347" s="20">
        <f>IF(H347&gt;0,(H347*100/(E347-J347)),0)</f>
        <v>0</v>
      </c>
      <c r="J347" s="21">
        <f>J346</f>
        <v>0</v>
      </c>
      <c r="K347" s="22">
        <f>IF(J347&gt;0,(J347*100/(E347)),0)</f>
        <v>0</v>
      </c>
      <c r="L347" s="17">
        <f>L346</f>
        <v>13</v>
      </c>
      <c r="M347" s="18">
        <f>M346</f>
        <v>2</v>
      </c>
      <c r="N347" s="19">
        <f t="shared" si="294"/>
        <v>15.384615384615385</v>
      </c>
      <c r="O347" s="18">
        <f>O346</f>
        <v>7</v>
      </c>
      <c r="P347" s="18">
        <f t="shared" ref="P347:Q347" si="299">P346</f>
        <v>4</v>
      </c>
      <c r="Q347" s="18">
        <f t="shared" si="299"/>
        <v>11</v>
      </c>
      <c r="R347" s="20">
        <f t="shared" si="296"/>
        <v>84.615384615384613</v>
      </c>
      <c r="S347" s="18">
        <f t="shared" ref="S347" si="300">S346</f>
        <v>0</v>
      </c>
      <c r="T347" s="22">
        <f>IF(S347&gt;0,(S347*100/(L347)),0)</f>
        <v>0</v>
      </c>
    </row>
    <row r="348" spans="1:20" ht="1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</row>
    <row r="349" spans="1:20" ht="1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</row>
    <row r="350" spans="1:20" ht="15.75">
      <c r="A350" s="44" t="s">
        <v>0</v>
      </c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</row>
    <row r="351" spans="1:20" ht="15.75">
      <c r="A351" s="44" t="s">
        <v>54</v>
      </c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</row>
    <row r="352" spans="1:20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>
      <c r="A353" s="43" t="s">
        <v>1</v>
      </c>
      <c r="B353" s="43"/>
      <c r="C353" s="45" t="s">
        <v>2</v>
      </c>
      <c r="D353" s="45"/>
      <c r="E353" s="46" t="s">
        <v>3</v>
      </c>
      <c r="F353" s="46"/>
      <c r="G353" s="46"/>
      <c r="H353" s="46"/>
      <c r="I353" s="46"/>
      <c r="J353" s="46"/>
      <c r="K353" s="46"/>
      <c r="L353" s="46" t="s">
        <v>4</v>
      </c>
      <c r="M353" s="46"/>
      <c r="N353" s="46"/>
      <c r="O353" s="46"/>
      <c r="P353" s="46"/>
      <c r="Q353" s="46"/>
      <c r="R353" s="46"/>
      <c r="S353" s="46"/>
      <c r="T353" s="46"/>
    </row>
    <row r="354" spans="1:20" ht="15.75">
      <c r="A354" s="45" t="s">
        <v>5</v>
      </c>
      <c r="B354" s="45" t="s">
        <v>6</v>
      </c>
      <c r="C354" s="45"/>
      <c r="D354" s="45"/>
      <c r="E354" s="47" t="s">
        <v>7</v>
      </c>
      <c r="F354" s="48" t="s">
        <v>8</v>
      </c>
      <c r="G354" s="48"/>
      <c r="H354" s="32" t="s">
        <v>9</v>
      </c>
      <c r="I354" s="32"/>
      <c r="J354" s="49" t="s">
        <v>10</v>
      </c>
      <c r="K354" s="49"/>
      <c r="L354" s="47" t="s">
        <v>7</v>
      </c>
      <c r="M354" s="48" t="s">
        <v>8</v>
      </c>
      <c r="N354" s="48"/>
      <c r="O354" s="32" t="s">
        <v>9</v>
      </c>
      <c r="P354" s="32"/>
      <c r="Q354" s="32"/>
      <c r="R354" s="32"/>
      <c r="S354" s="33" t="s">
        <v>10</v>
      </c>
      <c r="T354" s="33"/>
    </row>
    <row r="355" spans="1:20" ht="15.75">
      <c r="A355" s="45"/>
      <c r="B355" s="45"/>
      <c r="C355" s="45"/>
      <c r="D355" s="45"/>
      <c r="E355" s="47"/>
      <c r="F355" s="40" t="s">
        <v>11</v>
      </c>
      <c r="G355" s="41" t="s">
        <v>12</v>
      </c>
      <c r="H355" s="40" t="s">
        <v>11</v>
      </c>
      <c r="I355" s="34" t="s">
        <v>12</v>
      </c>
      <c r="J355" s="35" t="s">
        <v>7</v>
      </c>
      <c r="K355" s="42" t="s">
        <v>12</v>
      </c>
      <c r="L355" s="47"/>
      <c r="M355" s="40" t="s">
        <v>11</v>
      </c>
      <c r="N355" s="41" t="s">
        <v>12</v>
      </c>
      <c r="O355" s="43" t="s">
        <v>11</v>
      </c>
      <c r="P355" s="43"/>
      <c r="Q355" s="43"/>
      <c r="R355" s="34" t="s">
        <v>12</v>
      </c>
      <c r="S355" s="35" t="s">
        <v>7</v>
      </c>
      <c r="T355" s="36" t="s">
        <v>12</v>
      </c>
    </row>
    <row r="356" spans="1:20" ht="15.75">
      <c r="A356" s="45"/>
      <c r="B356" s="45"/>
      <c r="C356" s="45"/>
      <c r="D356" s="45"/>
      <c r="E356" s="47"/>
      <c r="F356" s="40"/>
      <c r="G356" s="41"/>
      <c r="H356" s="40"/>
      <c r="I356" s="34"/>
      <c r="J356" s="35"/>
      <c r="K356" s="42"/>
      <c r="L356" s="47"/>
      <c r="M356" s="40"/>
      <c r="N356" s="41"/>
      <c r="O356" s="3" t="s">
        <v>13</v>
      </c>
      <c r="P356" s="4" t="s">
        <v>14</v>
      </c>
      <c r="Q356" s="4" t="s">
        <v>15</v>
      </c>
      <c r="R356" s="34"/>
      <c r="S356" s="35"/>
      <c r="T356" s="36"/>
    </row>
    <row r="357" spans="1:20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>
      <c r="A358" s="5" t="s">
        <v>58</v>
      </c>
      <c r="B358" s="5" t="s">
        <v>59</v>
      </c>
      <c r="C358" s="5" t="s">
        <v>16</v>
      </c>
      <c r="D358" s="5" t="s">
        <v>17</v>
      </c>
      <c r="E358" s="6">
        <f t="shared" ref="E358:E359" si="301">F358+H358+J358</f>
        <v>10</v>
      </c>
      <c r="F358" s="7">
        <v>2</v>
      </c>
      <c r="G358" s="8">
        <f t="shared" ref="G358:G359" si="302">IF(F358&gt;0,(F358*100/(E358-J358)),0)</f>
        <v>22.222222222222221</v>
      </c>
      <c r="H358" s="7">
        <v>7</v>
      </c>
      <c r="I358" s="9">
        <f t="shared" ref="I358:I359" si="303">IF(H358&gt;0,(H358*100/(E358-J358)),0)</f>
        <v>77.777777777777771</v>
      </c>
      <c r="J358" s="10">
        <v>1</v>
      </c>
      <c r="K358" s="11">
        <f t="shared" ref="K358:K359" si="304">IF(J358&gt;0,(J358*100/(E358)),0)</f>
        <v>10</v>
      </c>
      <c r="L358" s="6">
        <f t="shared" ref="L358:L360" si="305">M358+Q358+S358</f>
        <v>5</v>
      </c>
      <c r="M358" s="7">
        <v>1</v>
      </c>
      <c r="N358" s="12">
        <f t="shared" ref="N358:N361" si="306">IF(M358&gt;0,(M358*100/(L358-S358)),0)</f>
        <v>25</v>
      </c>
      <c r="O358" s="7">
        <v>1</v>
      </c>
      <c r="P358" s="7">
        <v>2</v>
      </c>
      <c r="Q358" s="7">
        <f t="shared" ref="Q358:Q360" si="307">SUM(O358:P358)</f>
        <v>3</v>
      </c>
      <c r="R358" s="13">
        <f t="shared" ref="R358:R361" si="308">IF(Q358&gt;0,(Q358*100/(L358-S358)),0)</f>
        <v>75</v>
      </c>
      <c r="S358" s="3">
        <v>1</v>
      </c>
      <c r="T358" s="14">
        <f t="shared" ref="T358:T359" si="309">IF(S358&gt;0,(S358*100/(L358)),0)</f>
        <v>20</v>
      </c>
    </row>
    <row r="359" spans="1:20" ht="15.75">
      <c r="A359" s="5" t="s">
        <v>58</v>
      </c>
      <c r="B359" s="5" t="s">
        <v>59</v>
      </c>
      <c r="C359" s="5" t="s">
        <v>20</v>
      </c>
      <c r="D359" s="5" t="s">
        <v>17</v>
      </c>
      <c r="E359" s="6">
        <f t="shared" si="301"/>
        <v>9</v>
      </c>
      <c r="F359" s="7">
        <v>4</v>
      </c>
      <c r="G359" s="8">
        <f t="shared" si="302"/>
        <v>50</v>
      </c>
      <c r="H359" s="7">
        <v>4</v>
      </c>
      <c r="I359" s="9">
        <f t="shared" si="303"/>
        <v>50</v>
      </c>
      <c r="J359" s="10">
        <v>1</v>
      </c>
      <c r="K359" s="11">
        <f t="shared" si="304"/>
        <v>11.111111111111111</v>
      </c>
      <c r="L359" s="6">
        <f t="shared" si="305"/>
        <v>16</v>
      </c>
      <c r="M359" s="7">
        <v>4</v>
      </c>
      <c r="N359" s="12">
        <f t="shared" si="306"/>
        <v>30.76923076923077</v>
      </c>
      <c r="O359" s="7">
        <v>3</v>
      </c>
      <c r="P359" s="7">
        <v>6</v>
      </c>
      <c r="Q359" s="7">
        <f t="shared" si="307"/>
        <v>9</v>
      </c>
      <c r="R359" s="13">
        <f t="shared" si="308"/>
        <v>69.230769230769226</v>
      </c>
      <c r="S359" s="3">
        <v>3</v>
      </c>
      <c r="T359" s="14">
        <f t="shared" si="309"/>
        <v>18.75</v>
      </c>
    </row>
    <row r="360" spans="1:20" ht="16.5" thickBot="1">
      <c r="A360" s="37" t="s">
        <v>15</v>
      </c>
      <c r="B360" s="37"/>
      <c r="C360" s="37"/>
      <c r="D360" s="37"/>
      <c r="E360" s="15">
        <f>SUM(E358:E359)</f>
        <v>19</v>
      </c>
      <c r="F360" s="15">
        <f>SUM(F358:F359)</f>
        <v>6</v>
      </c>
      <c r="G360" s="8">
        <f>IF(F360&gt;0,(F360*100/(E360-J360)),0)</f>
        <v>35.294117647058826</v>
      </c>
      <c r="H360" s="15">
        <f>SUM(H358:H359)</f>
        <v>11</v>
      </c>
      <c r="I360" s="9">
        <f>IF(H360&gt;0,(H360*100/(E360-J360)),0)</f>
        <v>64.705882352941174</v>
      </c>
      <c r="J360" s="15">
        <f>SUM(J358:J359)</f>
        <v>2</v>
      </c>
      <c r="K360" s="11">
        <f>IF(J360&gt;0,(J360*100/(E360)),0)</f>
        <v>10.526315789473685</v>
      </c>
      <c r="L360" s="6">
        <f t="shared" si="305"/>
        <v>21</v>
      </c>
      <c r="M360" s="7">
        <f>SUM(M358:M359)</f>
        <v>5</v>
      </c>
      <c r="N360" s="8">
        <f t="shared" si="306"/>
        <v>29.411764705882351</v>
      </c>
      <c r="O360" s="7">
        <f>SUM(O358:O359)</f>
        <v>4</v>
      </c>
      <c r="P360" s="7">
        <f>SUM(P358:P359)</f>
        <v>8</v>
      </c>
      <c r="Q360" s="16">
        <f t="shared" si="307"/>
        <v>12</v>
      </c>
      <c r="R360" s="9">
        <f t="shared" si="308"/>
        <v>70.588235294117652</v>
      </c>
      <c r="S360" s="15">
        <f>SUM(S358:S359)</f>
        <v>4</v>
      </c>
      <c r="T360" s="11">
        <f>IF(S360&gt;0,(S360*100/(L360)),0)</f>
        <v>19.047619047619047</v>
      </c>
    </row>
    <row r="361" spans="1:20" ht="16.5" thickBot="1">
      <c r="A361" s="38" t="s">
        <v>18</v>
      </c>
      <c r="B361" s="38"/>
      <c r="C361" s="38"/>
      <c r="D361" s="39"/>
      <c r="E361" s="17">
        <f>E360</f>
        <v>19</v>
      </c>
      <c r="F361" s="18">
        <f>F360</f>
        <v>6</v>
      </c>
      <c r="G361" s="19">
        <f t="shared" ref="G361" si="310">IF(F361&gt;0,(F361*100/(E361-J361)),0)</f>
        <v>35.294117647058826</v>
      </c>
      <c r="H361" s="18">
        <f>H360</f>
        <v>11</v>
      </c>
      <c r="I361" s="20">
        <f>IF(H361&gt;0,(H361*100/(E361-J361)),0)</f>
        <v>64.705882352941174</v>
      </c>
      <c r="J361" s="21">
        <f>J360</f>
        <v>2</v>
      </c>
      <c r="K361" s="22">
        <f>IF(J361&gt;0,(J361*100/(E361)),0)</f>
        <v>10.526315789473685</v>
      </c>
      <c r="L361" s="17">
        <f>L360</f>
        <v>21</v>
      </c>
      <c r="M361" s="18">
        <f>M360</f>
        <v>5</v>
      </c>
      <c r="N361" s="19">
        <f t="shared" si="306"/>
        <v>29.411764705882351</v>
      </c>
      <c r="O361" s="18">
        <f>O360</f>
        <v>4</v>
      </c>
      <c r="P361" s="18">
        <f t="shared" ref="P361:Q361" si="311">P360</f>
        <v>8</v>
      </c>
      <c r="Q361" s="18">
        <f t="shared" si="311"/>
        <v>12</v>
      </c>
      <c r="R361" s="20">
        <f t="shared" si="308"/>
        <v>70.588235294117652</v>
      </c>
      <c r="S361" s="18">
        <f t="shared" ref="S361" si="312">S360</f>
        <v>4</v>
      </c>
      <c r="T361" s="22">
        <f>IF(S361&gt;0,(S361*100/(L361)),0)</f>
        <v>19.047619047619047</v>
      </c>
    </row>
    <row r="362" spans="1:20" ht="1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</row>
    <row r="363" spans="1:20" ht="1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</row>
    <row r="364" spans="1:20" ht="15.75">
      <c r="A364" s="44" t="s">
        <v>0</v>
      </c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</row>
    <row r="365" spans="1:20" ht="15.75">
      <c r="A365" s="44" t="s">
        <v>55</v>
      </c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</row>
    <row r="366" spans="1:20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.75">
      <c r="A367" s="43" t="s">
        <v>1</v>
      </c>
      <c r="B367" s="43"/>
      <c r="C367" s="45" t="s">
        <v>2</v>
      </c>
      <c r="D367" s="45"/>
      <c r="E367" s="46" t="s">
        <v>3</v>
      </c>
      <c r="F367" s="46"/>
      <c r="G367" s="46"/>
      <c r="H367" s="46"/>
      <c r="I367" s="46"/>
      <c r="J367" s="46"/>
      <c r="K367" s="46"/>
      <c r="L367" s="46" t="s">
        <v>4</v>
      </c>
      <c r="M367" s="46"/>
      <c r="N367" s="46"/>
      <c r="O367" s="46"/>
      <c r="P367" s="46"/>
      <c r="Q367" s="46"/>
      <c r="R367" s="46"/>
      <c r="S367" s="46"/>
      <c r="T367" s="46"/>
    </row>
    <row r="368" spans="1:20" ht="15.75">
      <c r="A368" s="45" t="s">
        <v>5</v>
      </c>
      <c r="B368" s="45" t="s">
        <v>6</v>
      </c>
      <c r="C368" s="45"/>
      <c r="D368" s="45"/>
      <c r="E368" s="47" t="s">
        <v>7</v>
      </c>
      <c r="F368" s="48" t="s">
        <v>8</v>
      </c>
      <c r="G368" s="48"/>
      <c r="H368" s="32" t="s">
        <v>9</v>
      </c>
      <c r="I368" s="32"/>
      <c r="J368" s="49" t="s">
        <v>10</v>
      </c>
      <c r="K368" s="49"/>
      <c r="L368" s="47" t="s">
        <v>7</v>
      </c>
      <c r="M368" s="48" t="s">
        <v>8</v>
      </c>
      <c r="N368" s="48"/>
      <c r="O368" s="32" t="s">
        <v>9</v>
      </c>
      <c r="P368" s="32"/>
      <c r="Q368" s="32"/>
      <c r="R368" s="32"/>
      <c r="S368" s="33" t="s">
        <v>10</v>
      </c>
      <c r="T368" s="33"/>
    </row>
    <row r="369" spans="1:20" ht="15.75">
      <c r="A369" s="45"/>
      <c r="B369" s="45"/>
      <c r="C369" s="45"/>
      <c r="D369" s="45"/>
      <c r="E369" s="47"/>
      <c r="F369" s="40" t="s">
        <v>11</v>
      </c>
      <c r="G369" s="41" t="s">
        <v>12</v>
      </c>
      <c r="H369" s="40" t="s">
        <v>11</v>
      </c>
      <c r="I369" s="34" t="s">
        <v>12</v>
      </c>
      <c r="J369" s="35" t="s">
        <v>7</v>
      </c>
      <c r="K369" s="42" t="s">
        <v>12</v>
      </c>
      <c r="L369" s="47"/>
      <c r="M369" s="40" t="s">
        <v>11</v>
      </c>
      <c r="N369" s="41" t="s">
        <v>12</v>
      </c>
      <c r="O369" s="43" t="s">
        <v>11</v>
      </c>
      <c r="P369" s="43"/>
      <c r="Q369" s="43"/>
      <c r="R369" s="34" t="s">
        <v>12</v>
      </c>
      <c r="S369" s="35" t="s">
        <v>7</v>
      </c>
      <c r="T369" s="36" t="s">
        <v>12</v>
      </c>
    </row>
    <row r="370" spans="1:20" ht="15.75">
      <c r="A370" s="45"/>
      <c r="B370" s="45"/>
      <c r="C370" s="45"/>
      <c r="D370" s="45"/>
      <c r="E370" s="47"/>
      <c r="F370" s="40"/>
      <c r="G370" s="41"/>
      <c r="H370" s="40"/>
      <c r="I370" s="34"/>
      <c r="J370" s="35"/>
      <c r="K370" s="42"/>
      <c r="L370" s="47"/>
      <c r="M370" s="40"/>
      <c r="N370" s="41"/>
      <c r="O370" s="3" t="s">
        <v>13</v>
      </c>
      <c r="P370" s="4" t="s">
        <v>14</v>
      </c>
      <c r="Q370" s="4" t="s">
        <v>15</v>
      </c>
      <c r="R370" s="34"/>
      <c r="S370" s="35"/>
      <c r="T370" s="36"/>
    </row>
    <row r="371" spans="1:20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.75">
      <c r="A372" s="5" t="s">
        <v>58</v>
      </c>
      <c r="B372" s="5" t="s">
        <v>59</v>
      </c>
      <c r="C372" s="5" t="s">
        <v>16</v>
      </c>
      <c r="D372" s="5" t="s">
        <v>17</v>
      </c>
      <c r="E372" s="6">
        <f t="shared" ref="E372:E373" si="313">F372+H372+J372</f>
        <v>18</v>
      </c>
      <c r="F372" s="7">
        <v>12</v>
      </c>
      <c r="G372" s="8">
        <f t="shared" ref="G372" si="314">IF(F372&gt;0,(F372*100/(E372-J372)),0)</f>
        <v>70.588235294117652</v>
      </c>
      <c r="H372" s="7">
        <v>5</v>
      </c>
      <c r="I372" s="9">
        <f t="shared" ref="I372" si="315">IF(H372&gt;0,(H372*100/(E372-J372)),0)</f>
        <v>29.411764705882351</v>
      </c>
      <c r="J372" s="10">
        <v>1</v>
      </c>
      <c r="K372" s="11">
        <f t="shared" ref="K372" si="316">IF(J372&gt;0,(J372*100/(E372)),0)</f>
        <v>5.5555555555555554</v>
      </c>
      <c r="L372" s="6">
        <f t="shared" ref="L372:L374" si="317">M372+Q372+S372</f>
        <v>21</v>
      </c>
      <c r="M372" s="7">
        <v>14</v>
      </c>
      <c r="N372" s="8">
        <f t="shared" ref="N372:N375" si="318">IF(M372&gt;0,(M372*100/(L372-S372)),0)</f>
        <v>66.666666666666671</v>
      </c>
      <c r="O372" s="7">
        <v>3</v>
      </c>
      <c r="P372" s="7">
        <v>4</v>
      </c>
      <c r="Q372" s="7">
        <f t="shared" ref="Q372" si="319">SUM(O372:P372)</f>
        <v>7</v>
      </c>
      <c r="R372" s="13">
        <f t="shared" ref="R372" si="320">IF(Q372&gt;0,(Q372*100/(L372-S372)),0)</f>
        <v>33.333333333333336</v>
      </c>
      <c r="S372" s="29">
        <v>0</v>
      </c>
      <c r="T372" s="14">
        <f t="shared" ref="T372" si="321">IF(S372&gt;0,(S372*100/(L372)),0)</f>
        <v>0</v>
      </c>
    </row>
    <row r="373" spans="1:20" ht="15.75">
      <c r="A373" s="5" t="s">
        <v>58</v>
      </c>
      <c r="B373" s="5" t="s">
        <v>59</v>
      </c>
      <c r="C373" s="5" t="s">
        <v>64</v>
      </c>
      <c r="D373" s="5" t="s">
        <v>17</v>
      </c>
      <c r="E373" s="6">
        <f t="shared" si="313"/>
        <v>6</v>
      </c>
      <c r="F373" s="7">
        <v>2</v>
      </c>
      <c r="G373" s="8">
        <f t="shared" ref="G373" si="322">IF(F373&gt;0,(F373*100/(E373-J373)),0)</f>
        <v>40</v>
      </c>
      <c r="H373" s="7">
        <v>3</v>
      </c>
      <c r="I373" s="9">
        <f t="shared" ref="I373" si="323">IF(H373&gt;0,(H373*100/(E373-J373)),0)</f>
        <v>60</v>
      </c>
      <c r="J373" s="10">
        <v>1</v>
      </c>
      <c r="K373" s="11">
        <f t="shared" ref="K373" si="324">IF(J373&gt;0,(J373*100/(E373)),0)</f>
        <v>16.666666666666668</v>
      </c>
      <c r="L373" s="6">
        <f t="shared" si="317"/>
        <v>2</v>
      </c>
      <c r="M373" s="7">
        <v>1</v>
      </c>
      <c r="N373" s="8">
        <f t="shared" si="318"/>
        <v>50</v>
      </c>
      <c r="O373" s="7">
        <v>1</v>
      </c>
      <c r="P373" s="7">
        <v>0</v>
      </c>
      <c r="Q373" s="7">
        <f t="shared" ref="Q373:Q374" si="325">SUM(O373:P373)</f>
        <v>1</v>
      </c>
      <c r="R373" s="13">
        <f t="shared" ref="R373:R375" si="326">IF(Q373&gt;0,(Q373*100/(L373-S373)),0)</f>
        <v>50</v>
      </c>
      <c r="S373" s="3">
        <v>0</v>
      </c>
      <c r="T373" s="14">
        <f t="shared" ref="T373" si="327">IF(S373&gt;0,(S373*100/(L373)),0)</f>
        <v>0</v>
      </c>
    </row>
    <row r="374" spans="1:20" ht="16.5" thickBot="1">
      <c r="A374" s="37" t="s">
        <v>15</v>
      </c>
      <c r="B374" s="37"/>
      <c r="C374" s="37"/>
      <c r="D374" s="37"/>
      <c r="E374" s="15">
        <f>SUM(E372:E373)</f>
        <v>24</v>
      </c>
      <c r="F374" s="15">
        <f>SUM(F373:F373)</f>
        <v>2</v>
      </c>
      <c r="G374" s="8">
        <f>IF(F374&gt;0,(F374*100/(E374-J374)),0)</f>
        <v>8.695652173913043</v>
      </c>
      <c r="H374" s="15">
        <f>SUM(H373:H373)</f>
        <v>3</v>
      </c>
      <c r="I374" s="9">
        <f>IF(H374&gt;0,(H374*100/(E374-J374)),0)</f>
        <v>13.043478260869565</v>
      </c>
      <c r="J374" s="15">
        <f>SUM(J373:J373)</f>
        <v>1</v>
      </c>
      <c r="K374" s="11">
        <f>IF(J374&gt;0,(J374*100/(E374)),0)</f>
        <v>4.166666666666667</v>
      </c>
      <c r="L374" s="6">
        <f t="shared" si="317"/>
        <v>2</v>
      </c>
      <c r="M374" s="7">
        <f>SUM(M373:M373)</f>
        <v>1</v>
      </c>
      <c r="N374" s="8">
        <f t="shared" si="318"/>
        <v>50</v>
      </c>
      <c r="O374" s="7">
        <f>SUM(O373:O373)</f>
        <v>1</v>
      </c>
      <c r="P374" s="7">
        <f>SUM(P373:P373)</f>
        <v>0</v>
      </c>
      <c r="Q374" s="16">
        <f t="shared" si="325"/>
        <v>1</v>
      </c>
      <c r="R374" s="9">
        <f t="shared" si="326"/>
        <v>50</v>
      </c>
      <c r="S374" s="15">
        <f>SUM(S373:S373)</f>
        <v>0</v>
      </c>
      <c r="T374" s="11">
        <f>IF(S374&gt;0,(S374*100/(L374)),0)</f>
        <v>0</v>
      </c>
    </row>
    <row r="375" spans="1:20" ht="16.5" thickBot="1">
      <c r="A375" s="38" t="s">
        <v>18</v>
      </c>
      <c r="B375" s="38"/>
      <c r="C375" s="38"/>
      <c r="D375" s="39"/>
      <c r="E375" s="17">
        <f>E374</f>
        <v>24</v>
      </c>
      <c r="F375" s="18">
        <f>F374</f>
        <v>2</v>
      </c>
      <c r="G375" s="19">
        <f t="shared" ref="G375" si="328">IF(F375&gt;0,(F375*100/(E375-J375)),0)</f>
        <v>8.695652173913043</v>
      </c>
      <c r="H375" s="18">
        <f>H374</f>
        <v>3</v>
      </c>
      <c r="I375" s="20">
        <f>IF(H375&gt;0,(H375*100/(E375-J375)),0)</f>
        <v>13.043478260869565</v>
      </c>
      <c r="J375" s="21">
        <f>J374</f>
        <v>1</v>
      </c>
      <c r="K375" s="22">
        <f>IF(J375&gt;0,(J375*100/(E375)),0)</f>
        <v>4.166666666666667</v>
      </c>
      <c r="L375" s="17">
        <f>L374</f>
        <v>2</v>
      </c>
      <c r="M375" s="18">
        <f>M374</f>
        <v>1</v>
      </c>
      <c r="N375" s="19">
        <f t="shared" si="318"/>
        <v>50</v>
      </c>
      <c r="O375" s="18">
        <f>O374</f>
        <v>1</v>
      </c>
      <c r="P375" s="18">
        <f t="shared" ref="P375:Q375" si="329">P374</f>
        <v>0</v>
      </c>
      <c r="Q375" s="18">
        <f t="shared" si="329"/>
        <v>1</v>
      </c>
      <c r="R375" s="20">
        <f t="shared" si="326"/>
        <v>50</v>
      </c>
      <c r="S375" s="18">
        <f t="shared" ref="S375" si="330">S374</f>
        <v>0</v>
      </c>
      <c r="T375" s="22">
        <f>IF(S375&gt;0,(S375*100/(L375)),0)</f>
        <v>0</v>
      </c>
    </row>
    <row r="376" spans="1:20" ht="1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</row>
    <row r="377" spans="1:20" ht="1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</row>
    <row r="378" spans="1:20" ht="15.75">
      <c r="A378" s="44" t="s">
        <v>0</v>
      </c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</row>
    <row r="379" spans="1:20" ht="15.75">
      <c r="A379" s="44" t="s">
        <v>56</v>
      </c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</row>
    <row r="380" spans="1:20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.75">
      <c r="A381" s="43" t="s">
        <v>1</v>
      </c>
      <c r="B381" s="43"/>
      <c r="C381" s="45" t="s">
        <v>2</v>
      </c>
      <c r="D381" s="45"/>
      <c r="E381" s="46" t="s">
        <v>3</v>
      </c>
      <c r="F381" s="46"/>
      <c r="G381" s="46"/>
      <c r="H381" s="46"/>
      <c r="I381" s="46"/>
      <c r="J381" s="46"/>
      <c r="K381" s="46"/>
      <c r="L381" s="46" t="s">
        <v>4</v>
      </c>
      <c r="M381" s="46"/>
      <c r="N381" s="46"/>
      <c r="O381" s="46"/>
      <c r="P381" s="46"/>
      <c r="Q381" s="46"/>
      <c r="R381" s="46"/>
      <c r="S381" s="46"/>
      <c r="T381" s="46"/>
    </row>
    <row r="382" spans="1:20" ht="15.75">
      <c r="A382" s="45" t="s">
        <v>5</v>
      </c>
      <c r="B382" s="45" t="s">
        <v>6</v>
      </c>
      <c r="C382" s="45"/>
      <c r="D382" s="45"/>
      <c r="E382" s="47" t="s">
        <v>7</v>
      </c>
      <c r="F382" s="48" t="s">
        <v>8</v>
      </c>
      <c r="G382" s="48"/>
      <c r="H382" s="32" t="s">
        <v>9</v>
      </c>
      <c r="I382" s="32"/>
      <c r="J382" s="49" t="s">
        <v>10</v>
      </c>
      <c r="K382" s="49"/>
      <c r="L382" s="47" t="s">
        <v>7</v>
      </c>
      <c r="M382" s="48" t="s">
        <v>8</v>
      </c>
      <c r="N382" s="48"/>
      <c r="O382" s="32" t="s">
        <v>9</v>
      </c>
      <c r="P382" s="32"/>
      <c r="Q382" s="32"/>
      <c r="R382" s="32"/>
      <c r="S382" s="33" t="s">
        <v>10</v>
      </c>
      <c r="T382" s="33"/>
    </row>
    <row r="383" spans="1:20" ht="15.75">
      <c r="A383" s="45"/>
      <c r="B383" s="45"/>
      <c r="C383" s="45"/>
      <c r="D383" s="45"/>
      <c r="E383" s="47"/>
      <c r="F383" s="40" t="s">
        <v>11</v>
      </c>
      <c r="G383" s="41" t="s">
        <v>12</v>
      </c>
      <c r="H383" s="40" t="s">
        <v>11</v>
      </c>
      <c r="I383" s="34" t="s">
        <v>12</v>
      </c>
      <c r="J383" s="35" t="s">
        <v>7</v>
      </c>
      <c r="K383" s="42" t="s">
        <v>12</v>
      </c>
      <c r="L383" s="47"/>
      <c r="M383" s="40" t="s">
        <v>11</v>
      </c>
      <c r="N383" s="41" t="s">
        <v>12</v>
      </c>
      <c r="O383" s="43" t="s">
        <v>11</v>
      </c>
      <c r="P383" s="43"/>
      <c r="Q383" s="43"/>
      <c r="R383" s="34" t="s">
        <v>12</v>
      </c>
      <c r="S383" s="35" t="s">
        <v>7</v>
      </c>
      <c r="T383" s="36" t="s">
        <v>12</v>
      </c>
    </row>
    <row r="384" spans="1:20" ht="15.75">
      <c r="A384" s="45"/>
      <c r="B384" s="45"/>
      <c r="C384" s="45"/>
      <c r="D384" s="45"/>
      <c r="E384" s="47"/>
      <c r="F384" s="40"/>
      <c r="G384" s="41"/>
      <c r="H384" s="40"/>
      <c r="I384" s="34"/>
      <c r="J384" s="35"/>
      <c r="K384" s="42"/>
      <c r="L384" s="47"/>
      <c r="M384" s="40"/>
      <c r="N384" s="41"/>
      <c r="O384" s="3" t="s">
        <v>13</v>
      </c>
      <c r="P384" s="4" t="s">
        <v>14</v>
      </c>
      <c r="Q384" s="4" t="s">
        <v>15</v>
      </c>
      <c r="R384" s="34"/>
      <c r="S384" s="35"/>
      <c r="T384" s="36"/>
    </row>
    <row r="385" spans="1:20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.75">
      <c r="A386" s="5" t="s">
        <v>58</v>
      </c>
      <c r="B386" s="5" t="s">
        <v>59</v>
      </c>
      <c r="C386" s="5" t="s">
        <v>20</v>
      </c>
      <c r="D386" s="5" t="s">
        <v>17</v>
      </c>
      <c r="E386" s="6">
        <f t="shared" ref="E386" si="331">F386+H386+J386</f>
        <v>99</v>
      </c>
      <c r="F386" s="7">
        <v>32</v>
      </c>
      <c r="G386" s="8">
        <f t="shared" ref="G386" si="332">IF(F386&gt;0,(F386*100/(E386-J386)),0)</f>
        <v>35.555555555555557</v>
      </c>
      <c r="H386" s="7">
        <v>58</v>
      </c>
      <c r="I386" s="9">
        <f t="shared" ref="I386" si="333">IF(H386&gt;0,(H386*100/(E386-J386)),0)</f>
        <v>64.444444444444443</v>
      </c>
      <c r="J386" s="10">
        <v>9</v>
      </c>
      <c r="K386" s="11">
        <f t="shared" ref="K386" si="334">IF(J386&gt;0,(J386*100/(E386)),0)</f>
        <v>9.0909090909090917</v>
      </c>
      <c r="L386" s="6">
        <f t="shared" ref="L386:L387" si="335">M386+Q386+S386</f>
        <v>83</v>
      </c>
      <c r="M386" s="7">
        <v>29</v>
      </c>
      <c r="N386" s="8">
        <f t="shared" ref="N386:N388" si="336">IF(M386&gt;0,(M386*100/(L386-S386)),0)</f>
        <v>39.189189189189186</v>
      </c>
      <c r="O386" s="7">
        <v>17</v>
      </c>
      <c r="P386" s="7">
        <v>28</v>
      </c>
      <c r="Q386" s="7">
        <f t="shared" ref="Q386:Q387" si="337">SUM(O386:P386)</f>
        <v>45</v>
      </c>
      <c r="R386" s="13">
        <f t="shared" ref="R386:R388" si="338">IF(Q386&gt;0,(Q386*100/(L386-S386)),0)</f>
        <v>60.810810810810814</v>
      </c>
      <c r="S386" s="3">
        <v>9</v>
      </c>
      <c r="T386" s="14">
        <f t="shared" ref="T386" si="339">IF(S386&gt;0,(S386*100/(L386)),0)</f>
        <v>10.843373493975903</v>
      </c>
    </row>
    <row r="387" spans="1:20" ht="16.5" thickBot="1">
      <c r="A387" s="37" t="s">
        <v>15</v>
      </c>
      <c r="B387" s="37"/>
      <c r="C387" s="37"/>
      <c r="D387" s="37"/>
      <c r="E387" s="15">
        <f>SUM(E386)</f>
        <v>99</v>
      </c>
      <c r="F387" s="15">
        <f>SUM(F386:F386)</f>
        <v>32</v>
      </c>
      <c r="G387" s="8">
        <f>IF(F387&gt;0,(F387*100/(E387-J387)),0)</f>
        <v>35.555555555555557</v>
      </c>
      <c r="H387" s="15">
        <f>SUM(H386:H386)</f>
        <v>58</v>
      </c>
      <c r="I387" s="9">
        <f>IF(H387&gt;0,(H387*100/(E387-J387)),0)</f>
        <v>64.444444444444443</v>
      </c>
      <c r="J387" s="15">
        <f>SUM(J386:J386)</f>
        <v>9</v>
      </c>
      <c r="K387" s="11">
        <f>IF(J387&gt;0,(J387*100/(E387)),0)</f>
        <v>9.0909090909090917</v>
      </c>
      <c r="L387" s="6">
        <f t="shared" si="335"/>
        <v>83</v>
      </c>
      <c r="M387" s="7">
        <f>SUM(M386:M386)</f>
        <v>29</v>
      </c>
      <c r="N387" s="8">
        <f t="shared" si="336"/>
        <v>39.189189189189186</v>
      </c>
      <c r="O387" s="7">
        <f>SUM(O386:O386)</f>
        <v>17</v>
      </c>
      <c r="P387" s="7">
        <f>SUM(P386:P386)</f>
        <v>28</v>
      </c>
      <c r="Q387" s="16">
        <f t="shared" si="337"/>
        <v>45</v>
      </c>
      <c r="R387" s="9">
        <f t="shared" si="338"/>
        <v>60.810810810810814</v>
      </c>
      <c r="S387" s="15">
        <f>SUM(S386:S386)</f>
        <v>9</v>
      </c>
      <c r="T387" s="11">
        <f>IF(S387&gt;0,(S387*100/(L387)),0)</f>
        <v>10.843373493975903</v>
      </c>
    </row>
    <row r="388" spans="1:20" ht="16.5" thickBot="1">
      <c r="A388" s="38" t="s">
        <v>18</v>
      </c>
      <c r="B388" s="38"/>
      <c r="C388" s="38"/>
      <c r="D388" s="39"/>
      <c r="E388" s="17">
        <f>E387</f>
        <v>99</v>
      </c>
      <c r="F388" s="18">
        <f>F387</f>
        <v>32</v>
      </c>
      <c r="G388" s="19">
        <f t="shared" ref="G388" si="340">IF(F388&gt;0,(F388*100/(E388-J388)),0)</f>
        <v>35.555555555555557</v>
      </c>
      <c r="H388" s="18">
        <f>H387</f>
        <v>58</v>
      </c>
      <c r="I388" s="20">
        <f>IF(H388&gt;0,(H388*100/(E388-J388)),0)</f>
        <v>64.444444444444443</v>
      </c>
      <c r="J388" s="21">
        <f>J387</f>
        <v>9</v>
      </c>
      <c r="K388" s="22">
        <f>IF(J388&gt;0,(J388*100/(E388)),0)</f>
        <v>9.0909090909090917</v>
      </c>
      <c r="L388" s="17">
        <f>L387</f>
        <v>83</v>
      </c>
      <c r="M388" s="18">
        <f>M387</f>
        <v>29</v>
      </c>
      <c r="N388" s="19">
        <f t="shared" si="336"/>
        <v>39.189189189189186</v>
      </c>
      <c r="O388" s="18">
        <f>O387</f>
        <v>17</v>
      </c>
      <c r="P388" s="18">
        <f t="shared" ref="P388:Q388" si="341">P387</f>
        <v>28</v>
      </c>
      <c r="Q388" s="18">
        <f t="shared" si="341"/>
        <v>45</v>
      </c>
      <c r="R388" s="20">
        <f t="shared" si="338"/>
        <v>60.810810810810814</v>
      </c>
      <c r="S388" s="18">
        <f t="shared" ref="S388" si="342">S387</f>
        <v>9</v>
      </c>
      <c r="T388" s="22">
        <f>IF(S388&gt;0,(S388*100/(L388)),0)</f>
        <v>10.843373493975903</v>
      </c>
    </row>
    <row r="389" spans="1:20" ht="1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</row>
    <row r="390" spans="1:20" ht="1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</row>
    <row r="391" spans="1:20" ht="15.75">
      <c r="A391" s="44" t="s">
        <v>0</v>
      </c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</row>
    <row r="392" spans="1:20" ht="15.75">
      <c r="A392" s="44" t="s">
        <v>57</v>
      </c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</row>
    <row r="393" spans="1:20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.75">
      <c r="A394" s="43" t="s">
        <v>1</v>
      </c>
      <c r="B394" s="43"/>
      <c r="C394" s="45" t="s">
        <v>2</v>
      </c>
      <c r="D394" s="45"/>
      <c r="E394" s="46" t="s">
        <v>3</v>
      </c>
      <c r="F394" s="46"/>
      <c r="G394" s="46"/>
      <c r="H394" s="46"/>
      <c r="I394" s="46"/>
      <c r="J394" s="46"/>
      <c r="K394" s="46"/>
      <c r="L394" s="46" t="s">
        <v>4</v>
      </c>
      <c r="M394" s="46"/>
      <c r="N394" s="46"/>
      <c r="O394" s="46"/>
      <c r="P394" s="46"/>
      <c r="Q394" s="46"/>
      <c r="R394" s="46"/>
      <c r="S394" s="46"/>
      <c r="T394" s="46"/>
    </row>
    <row r="395" spans="1:20" ht="15.75">
      <c r="A395" s="45" t="s">
        <v>5</v>
      </c>
      <c r="B395" s="45" t="s">
        <v>6</v>
      </c>
      <c r="C395" s="45"/>
      <c r="D395" s="45"/>
      <c r="E395" s="47" t="s">
        <v>7</v>
      </c>
      <c r="F395" s="48" t="s">
        <v>8</v>
      </c>
      <c r="G395" s="48"/>
      <c r="H395" s="32" t="s">
        <v>9</v>
      </c>
      <c r="I395" s="32"/>
      <c r="J395" s="49" t="s">
        <v>10</v>
      </c>
      <c r="K395" s="49"/>
      <c r="L395" s="47" t="s">
        <v>7</v>
      </c>
      <c r="M395" s="48" t="s">
        <v>8</v>
      </c>
      <c r="N395" s="48"/>
      <c r="O395" s="32" t="s">
        <v>9</v>
      </c>
      <c r="P395" s="32"/>
      <c r="Q395" s="32"/>
      <c r="R395" s="32"/>
      <c r="S395" s="33" t="s">
        <v>10</v>
      </c>
      <c r="T395" s="33"/>
    </row>
    <row r="396" spans="1:20" ht="15.75">
      <c r="A396" s="45"/>
      <c r="B396" s="45"/>
      <c r="C396" s="45"/>
      <c r="D396" s="45"/>
      <c r="E396" s="47"/>
      <c r="F396" s="40" t="s">
        <v>11</v>
      </c>
      <c r="G396" s="41" t="s">
        <v>12</v>
      </c>
      <c r="H396" s="40" t="s">
        <v>11</v>
      </c>
      <c r="I396" s="34" t="s">
        <v>12</v>
      </c>
      <c r="J396" s="35" t="s">
        <v>7</v>
      </c>
      <c r="K396" s="42" t="s">
        <v>12</v>
      </c>
      <c r="L396" s="47"/>
      <c r="M396" s="40" t="s">
        <v>11</v>
      </c>
      <c r="N396" s="41" t="s">
        <v>12</v>
      </c>
      <c r="O396" s="43" t="s">
        <v>11</v>
      </c>
      <c r="P396" s="43"/>
      <c r="Q396" s="43"/>
      <c r="R396" s="34" t="s">
        <v>12</v>
      </c>
      <c r="S396" s="35" t="s">
        <v>7</v>
      </c>
      <c r="T396" s="36" t="s">
        <v>12</v>
      </c>
    </row>
    <row r="397" spans="1:20" ht="15.75">
      <c r="A397" s="45"/>
      <c r="B397" s="45"/>
      <c r="C397" s="45"/>
      <c r="D397" s="45"/>
      <c r="E397" s="47"/>
      <c r="F397" s="40"/>
      <c r="G397" s="41"/>
      <c r="H397" s="40"/>
      <c r="I397" s="34"/>
      <c r="J397" s="35"/>
      <c r="K397" s="42"/>
      <c r="L397" s="47"/>
      <c r="M397" s="40"/>
      <c r="N397" s="41"/>
      <c r="O397" s="3" t="s">
        <v>13</v>
      </c>
      <c r="P397" s="4" t="s">
        <v>14</v>
      </c>
      <c r="Q397" s="4" t="s">
        <v>15</v>
      </c>
      <c r="R397" s="34"/>
      <c r="S397" s="35"/>
      <c r="T397" s="36"/>
    </row>
    <row r="398" spans="1:20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.75">
      <c r="A399" s="5" t="s">
        <v>58</v>
      </c>
      <c r="B399" s="5" t="s">
        <v>59</v>
      </c>
      <c r="C399" s="5" t="s">
        <v>20</v>
      </c>
      <c r="D399" s="5" t="s">
        <v>17</v>
      </c>
      <c r="E399" s="6">
        <f t="shared" ref="E399" si="343">F399+H399+J399</f>
        <v>17</v>
      </c>
      <c r="F399" s="7">
        <v>6</v>
      </c>
      <c r="G399" s="8">
        <f t="shared" ref="G399" si="344">IF(F399&gt;0,(F399*100/(E399-J399)),0)</f>
        <v>35.294117647058826</v>
      </c>
      <c r="H399" s="7">
        <v>11</v>
      </c>
      <c r="I399" s="9">
        <f t="shared" ref="I399" si="345">IF(H399&gt;0,(H399*100/(E399-J399)),0)</f>
        <v>64.705882352941174</v>
      </c>
      <c r="J399" s="10">
        <v>0</v>
      </c>
      <c r="K399" s="11">
        <f t="shared" ref="K399" si="346">IF(J399&gt;0,(J399*100/(E399)),0)</f>
        <v>0</v>
      </c>
      <c r="L399" s="6">
        <f t="shared" ref="L399:L400" si="347">M399+Q399+S399</f>
        <v>20</v>
      </c>
      <c r="M399" s="7">
        <v>5</v>
      </c>
      <c r="N399" s="8">
        <f t="shared" ref="N399:N401" si="348">IF(M399&gt;0,(M399*100/(L399-S399)),0)</f>
        <v>35.714285714285715</v>
      </c>
      <c r="O399" s="7">
        <v>5</v>
      </c>
      <c r="P399" s="7">
        <v>4</v>
      </c>
      <c r="Q399" s="7">
        <f t="shared" ref="Q399:Q400" si="349">SUM(O399:P399)</f>
        <v>9</v>
      </c>
      <c r="R399" s="13">
        <f t="shared" ref="R399:R401" si="350">IF(Q399&gt;0,(Q399*100/(L399-S399)),0)</f>
        <v>64.285714285714292</v>
      </c>
      <c r="S399" s="3">
        <v>6</v>
      </c>
      <c r="T399" s="14">
        <f t="shared" ref="T399" si="351">IF(S399&gt;0,(S399*100/(L399)),0)</f>
        <v>30</v>
      </c>
    </row>
    <row r="400" spans="1:20" ht="16.5" thickBot="1">
      <c r="A400" s="37" t="s">
        <v>15</v>
      </c>
      <c r="B400" s="37"/>
      <c r="C400" s="37"/>
      <c r="D400" s="37"/>
      <c r="E400" s="15">
        <f>SUM(E399)</f>
        <v>17</v>
      </c>
      <c r="F400" s="15">
        <f>SUM(F399:F399)</f>
        <v>6</v>
      </c>
      <c r="G400" s="8">
        <f>IF(F400&gt;0,(F400*100/(E400-J400)),0)</f>
        <v>35.294117647058826</v>
      </c>
      <c r="H400" s="15">
        <f>SUM(H399:H399)</f>
        <v>11</v>
      </c>
      <c r="I400" s="9">
        <f>IF(H400&gt;0,(H400*100/(E400-J400)),0)</f>
        <v>64.705882352941174</v>
      </c>
      <c r="J400" s="15">
        <f>SUM(J399:J399)</f>
        <v>0</v>
      </c>
      <c r="K400" s="11">
        <f>IF(J400&gt;0,(J400*100/(E400)),0)</f>
        <v>0</v>
      </c>
      <c r="L400" s="6">
        <f t="shared" si="347"/>
        <v>20</v>
      </c>
      <c r="M400" s="7">
        <f>SUM(M399:M399)</f>
        <v>5</v>
      </c>
      <c r="N400" s="8">
        <f t="shared" si="348"/>
        <v>35.714285714285715</v>
      </c>
      <c r="O400" s="7">
        <f>SUM(O399:O399)</f>
        <v>5</v>
      </c>
      <c r="P400" s="7">
        <f>SUM(P399:P399)</f>
        <v>4</v>
      </c>
      <c r="Q400" s="16">
        <f t="shared" si="349"/>
        <v>9</v>
      </c>
      <c r="R400" s="9">
        <f t="shared" si="350"/>
        <v>64.285714285714292</v>
      </c>
      <c r="S400" s="15">
        <f>SUM(S399:S399)</f>
        <v>6</v>
      </c>
      <c r="T400" s="11">
        <f>IF(S400&gt;0,(S400*100/(L400)),0)</f>
        <v>30</v>
      </c>
    </row>
    <row r="401" spans="1:20" ht="16.5" thickBot="1">
      <c r="A401" s="38" t="s">
        <v>18</v>
      </c>
      <c r="B401" s="38"/>
      <c r="C401" s="38"/>
      <c r="D401" s="39"/>
      <c r="E401" s="17">
        <f>E400</f>
        <v>17</v>
      </c>
      <c r="F401" s="18">
        <f>F400</f>
        <v>6</v>
      </c>
      <c r="G401" s="19">
        <f t="shared" ref="G401" si="352">IF(F401&gt;0,(F401*100/(E401-J401)),0)</f>
        <v>35.294117647058826</v>
      </c>
      <c r="H401" s="18">
        <f>H400</f>
        <v>11</v>
      </c>
      <c r="I401" s="20">
        <f>IF(H401&gt;0,(H401*100/(E401-J401)),0)</f>
        <v>64.705882352941174</v>
      </c>
      <c r="J401" s="21">
        <f>J400</f>
        <v>0</v>
      </c>
      <c r="K401" s="22">
        <f>IF(J401&gt;0,(J401*100/(E401)),0)</f>
        <v>0</v>
      </c>
      <c r="L401" s="17">
        <f>L400</f>
        <v>20</v>
      </c>
      <c r="M401" s="18">
        <f>M400</f>
        <v>5</v>
      </c>
      <c r="N401" s="19">
        <f t="shared" si="348"/>
        <v>35.714285714285715</v>
      </c>
      <c r="O401" s="18">
        <f>O400</f>
        <v>5</v>
      </c>
      <c r="P401" s="18">
        <f t="shared" ref="P401:Q401" si="353">P400</f>
        <v>4</v>
      </c>
      <c r="Q401" s="18">
        <f t="shared" si="353"/>
        <v>9</v>
      </c>
      <c r="R401" s="20">
        <f t="shared" si="350"/>
        <v>64.285714285714292</v>
      </c>
      <c r="S401" s="18">
        <f t="shared" ref="S401" si="354">S400</f>
        <v>6</v>
      </c>
      <c r="T401" s="22">
        <f>IF(S401&gt;0,(S401*100/(L401)),0)</f>
        <v>30</v>
      </c>
    </row>
    <row r="402" spans="1:20" ht="1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</row>
    <row r="403" spans="1:20" ht="1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</row>
    <row r="404" spans="1:20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</row>
    <row r="406" spans="1:20" ht="1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</row>
    <row r="407" spans="1:20" ht="1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</row>
    <row r="408" spans="1:20" ht="1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</row>
    <row r="409" spans="1:20" ht="1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</row>
  </sheetData>
  <mergeCells count="841">
    <mergeCell ref="A400:D400"/>
    <mergeCell ref="A401:D401"/>
    <mergeCell ref="M396:M397"/>
    <mergeCell ref="N396:N397"/>
    <mergeCell ref="O396:Q396"/>
    <mergeCell ref="R396:R397"/>
    <mergeCell ref="S396:S397"/>
    <mergeCell ref="T396:T397"/>
    <mergeCell ref="L395:L397"/>
    <mergeCell ref="M395:N395"/>
    <mergeCell ref="O395:R395"/>
    <mergeCell ref="S395:T395"/>
    <mergeCell ref="F396:F397"/>
    <mergeCell ref="G396:G397"/>
    <mergeCell ref="H396:H397"/>
    <mergeCell ref="I396:I397"/>
    <mergeCell ref="J396:J397"/>
    <mergeCell ref="K396:K397"/>
    <mergeCell ref="A394:B394"/>
    <mergeCell ref="C394:D397"/>
    <mergeCell ref="E394:K394"/>
    <mergeCell ref="L394:T394"/>
    <mergeCell ref="A395:A397"/>
    <mergeCell ref="B395:B397"/>
    <mergeCell ref="E395:E397"/>
    <mergeCell ref="F395:G395"/>
    <mergeCell ref="H395:I395"/>
    <mergeCell ref="J395:K395"/>
    <mergeCell ref="A387:D387"/>
    <mergeCell ref="A388:D388"/>
    <mergeCell ref="A391:T391"/>
    <mergeCell ref="A392:T392"/>
    <mergeCell ref="F383:F384"/>
    <mergeCell ref="G383:G384"/>
    <mergeCell ref="H383:H384"/>
    <mergeCell ref="I383:I384"/>
    <mergeCell ref="J383:J384"/>
    <mergeCell ref="K383:K384"/>
    <mergeCell ref="A378:T378"/>
    <mergeCell ref="A379:T379"/>
    <mergeCell ref="A381:B381"/>
    <mergeCell ref="C381:D384"/>
    <mergeCell ref="E381:K381"/>
    <mergeCell ref="L381:T381"/>
    <mergeCell ref="A382:A384"/>
    <mergeCell ref="B382:B384"/>
    <mergeCell ref="E382:E384"/>
    <mergeCell ref="F382:G382"/>
    <mergeCell ref="H382:I382"/>
    <mergeCell ref="J382:K382"/>
    <mergeCell ref="L382:L384"/>
    <mergeCell ref="M382:N382"/>
    <mergeCell ref="O382:R382"/>
    <mergeCell ref="S382:T382"/>
    <mergeCell ref="M383:M384"/>
    <mergeCell ref="N383:N384"/>
    <mergeCell ref="O383:Q383"/>
    <mergeCell ref="R383:R384"/>
    <mergeCell ref="S383:S384"/>
    <mergeCell ref="T383:T384"/>
    <mergeCell ref="A374:D374"/>
    <mergeCell ref="A375:D375"/>
    <mergeCell ref="O368:R368"/>
    <mergeCell ref="S368:T368"/>
    <mergeCell ref="F369:F370"/>
    <mergeCell ref="G369:G370"/>
    <mergeCell ref="H369:H370"/>
    <mergeCell ref="I369:I370"/>
    <mergeCell ref="J369:J370"/>
    <mergeCell ref="K369:K370"/>
    <mergeCell ref="M369:M370"/>
    <mergeCell ref="N369:N370"/>
    <mergeCell ref="E368:E370"/>
    <mergeCell ref="F368:G368"/>
    <mergeCell ref="H368:I368"/>
    <mergeCell ref="J368:K368"/>
    <mergeCell ref="L368:L370"/>
    <mergeCell ref="M368:N368"/>
    <mergeCell ref="S354:T354"/>
    <mergeCell ref="A360:D360"/>
    <mergeCell ref="A361:D361"/>
    <mergeCell ref="A364:T364"/>
    <mergeCell ref="A365:T365"/>
    <mergeCell ref="K355:K356"/>
    <mergeCell ref="A367:B367"/>
    <mergeCell ref="C367:D370"/>
    <mergeCell ref="E367:K367"/>
    <mergeCell ref="L367:T367"/>
    <mergeCell ref="A368:A370"/>
    <mergeCell ref="B368:B370"/>
    <mergeCell ref="O369:Q369"/>
    <mergeCell ref="R369:R370"/>
    <mergeCell ref="S369:S370"/>
    <mergeCell ref="T369:T370"/>
    <mergeCell ref="A353:B353"/>
    <mergeCell ref="C353:D356"/>
    <mergeCell ref="E353:K353"/>
    <mergeCell ref="M355:M356"/>
    <mergeCell ref="N355:N356"/>
    <mergeCell ref="O355:Q355"/>
    <mergeCell ref="R355:R356"/>
    <mergeCell ref="S355:S356"/>
    <mergeCell ref="L353:T353"/>
    <mergeCell ref="A354:A356"/>
    <mergeCell ref="B354:B356"/>
    <mergeCell ref="E354:E356"/>
    <mergeCell ref="F354:G354"/>
    <mergeCell ref="H354:I354"/>
    <mergeCell ref="J354:K354"/>
    <mergeCell ref="F355:F356"/>
    <mergeCell ref="G355:G356"/>
    <mergeCell ref="H355:H356"/>
    <mergeCell ref="I355:I356"/>
    <mergeCell ref="J355:J356"/>
    <mergeCell ref="T355:T356"/>
    <mergeCell ref="L354:L356"/>
    <mergeCell ref="M354:N354"/>
    <mergeCell ref="O354:R354"/>
    <mergeCell ref="A346:D346"/>
    <mergeCell ref="A347:D347"/>
    <mergeCell ref="A350:T350"/>
    <mergeCell ref="A351:T351"/>
    <mergeCell ref="F342:F343"/>
    <mergeCell ref="G342:G343"/>
    <mergeCell ref="H342:H343"/>
    <mergeCell ref="I342:I343"/>
    <mergeCell ref="J342:J343"/>
    <mergeCell ref="K342:K343"/>
    <mergeCell ref="A337:T337"/>
    <mergeCell ref="A338:T338"/>
    <mergeCell ref="A340:B340"/>
    <mergeCell ref="C340:D343"/>
    <mergeCell ref="E340:K340"/>
    <mergeCell ref="L340:T340"/>
    <mergeCell ref="A341:A343"/>
    <mergeCell ref="B341:B343"/>
    <mergeCell ref="E341:E343"/>
    <mergeCell ref="F341:G341"/>
    <mergeCell ref="H341:I341"/>
    <mergeCell ref="J341:K341"/>
    <mergeCell ref="L341:L343"/>
    <mergeCell ref="M341:N341"/>
    <mergeCell ref="O341:R341"/>
    <mergeCell ref="S341:T341"/>
    <mergeCell ref="M342:M343"/>
    <mergeCell ref="N342:N343"/>
    <mergeCell ref="O342:Q342"/>
    <mergeCell ref="R342:R343"/>
    <mergeCell ref="S342:S343"/>
    <mergeCell ref="T342:T343"/>
    <mergeCell ref="A333:D333"/>
    <mergeCell ref="A334:D334"/>
    <mergeCell ref="O328:R328"/>
    <mergeCell ref="S328:T328"/>
    <mergeCell ref="F329:F330"/>
    <mergeCell ref="G329:G330"/>
    <mergeCell ref="H329:H330"/>
    <mergeCell ref="I329:I330"/>
    <mergeCell ref="J329:J330"/>
    <mergeCell ref="K329:K330"/>
    <mergeCell ref="M329:M330"/>
    <mergeCell ref="N329:N330"/>
    <mergeCell ref="E328:E330"/>
    <mergeCell ref="F328:G328"/>
    <mergeCell ref="H328:I328"/>
    <mergeCell ref="J328:K328"/>
    <mergeCell ref="L328:L330"/>
    <mergeCell ref="M328:N328"/>
    <mergeCell ref="S315:T315"/>
    <mergeCell ref="A320:D320"/>
    <mergeCell ref="A321:D321"/>
    <mergeCell ref="A324:T324"/>
    <mergeCell ref="A325:T325"/>
    <mergeCell ref="K316:K317"/>
    <mergeCell ref="A327:B327"/>
    <mergeCell ref="C327:D330"/>
    <mergeCell ref="E327:K327"/>
    <mergeCell ref="L327:T327"/>
    <mergeCell ref="A328:A330"/>
    <mergeCell ref="B328:B330"/>
    <mergeCell ref="O329:Q329"/>
    <mergeCell ref="R329:R330"/>
    <mergeCell ref="S329:S330"/>
    <mergeCell ref="T329:T330"/>
    <mergeCell ref="A314:B314"/>
    <mergeCell ref="C314:D317"/>
    <mergeCell ref="E314:K314"/>
    <mergeCell ref="M316:M317"/>
    <mergeCell ref="N316:N317"/>
    <mergeCell ref="O316:Q316"/>
    <mergeCell ref="R316:R317"/>
    <mergeCell ref="S316:S317"/>
    <mergeCell ref="L314:T314"/>
    <mergeCell ref="A315:A317"/>
    <mergeCell ref="B315:B317"/>
    <mergeCell ref="E315:E317"/>
    <mergeCell ref="F315:G315"/>
    <mergeCell ref="H315:I315"/>
    <mergeCell ref="J315:K315"/>
    <mergeCell ref="F316:F317"/>
    <mergeCell ref="G316:G317"/>
    <mergeCell ref="H316:H317"/>
    <mergeCell ref="I316:I317"/>
    <mergeCell ref="J316:J317"/>
    <mergeCell ref="T316:T317"/>
    <mergeCell ref="L315:L317"/>
    <mergeCell ref="M315:N315"/>
    <mergeCell ref="O315:R315"/>
    <mergeCell ref="A307:D307"/>
    <mergeCell ref="A308:D308"/>
    <mergeCell ref="A311:T311"/>
    <mergeCell ref="A312:T312"/>
    <mergeCell ref="F303:F304"/>
    <mergeCell ref="G303:G304"/>
    <mergeCell ref="H303:H304"/>
    <mergeCell ref="I303:I304"/>
    <mergeCell ref="J303:J304"/>
    <mergeCell ref="K303:K304"/>
    <mergeCell ref="A298:T298"/>
    <mergeCell ref="A299:T299"/>
    <mergeCell ref="A301:B301"/>
    <mergeCell ref="C301:D304"/>
    <mergeCell ref="E301:K301"/>
    <mergeCell ref="L301:T301"/>
    <mergeCell ref="A302:A304"/>
    <mergeCell ref="B302:B304"/>
    <mergeCell ref="E302:E304"/>
    <mergeCell ref="F302:G302"/>
    <mergeCell ref="H302:I302"/>
    <mergeCell ref="J302:K302"/>
    <mergeCell ref="L302:L304"/>
    <mergeCell ref="M302:N302"/>
    <mergeCell ref="O302:R302"/>
    <mergeCell ref="S302:T302"/>
    <mergeCell ref="M303:M304"/>
    <mergeCell ref="N303:N304"/>
    <mergeCell ref="O303:Q303"/>
    <mergeCell ref="R303:R304"/>
    <mergeCell ref="S303:S304"/>
    <mergeCell ref="T303:T304"/>
    <mergeCell ref="A294:D294"/>
    <mergeCell ref="A295:D295"/>
    <mergeCell ref="O289:R289"/>
    <mergeCell ref="S289:T289"/>
    <mergeCell ref="F290:F291"/>
    <mergeCell ref="G290:G291"/>
    <mergeCell ref="H290:H291"/>
    <mergeCell ref="I290:I291"/>
    <mergeCell ref="J290:J291"/>
    <mergeCell ref="K290:K291"/>
    <mergeCell ref="M290:M291"/>
    <mergeCell ref="N290:N291"/>
    <mergeCell ref="E289:E291"/>
    <mergeCell ref="F289:G289"/>
    <mergeCell ref="H289:I289"/>
    <mergeCell ref="J289:K289"/>
    <mergeCell ref="L289:L291"/>
    <mergeCell ref="M289:N289"/>
    <mergeCell ref="S276:T276"/>
    <mergeCell ref="A281:D281"/>
    <mergeCell ref="A282:D282"/>
    <mergeCell ref="A285:T285"/>
    <mergeCell ref="A286:T286"/>
    <mergeCell ref="K277:K278"/>
    <mergeCell ref="A288:B288"/>
    <mergeCell ref="C288:D291"/>
    <mergeCell ref="E288:K288"/>
    <mergeCell ref="L288:T288"/>
    <mergeCell ref="A289:A291"/>
    <mergeCell ref="B289:B291"/>
    <mergeCell ref="O290:Q290"/>
    <mergeCell ref="R290:R291"/>
    <mergeCell ref="S290:S291"/>
    <mergeCell ref="T290:T291"/>
    <mergeCell ref="A275:B275"/>
    <mergeCell ref="C275:D278"/>
    <mergeCell ref="E275:K275"/>
    <mergeCell ref="M277:M278"/>
    <mergeCell ref="N277:N278"/>
    <mergeCell ref="O277:Q277"/>
    <mergeCell ref="R277:R278"/>
    <mergeCell ref="S277:S278"/>
    <mergeCell ref="L275:T275"/>
    <mergeCell ref="A276:A278"/>
    <mergeCell ref="B276:B278"/>
    <mergeCell ref="E276:E278"/>
    <mergeCell ref="F276:G276"/>
    <mergeCell ref="H276:I276"/>
    <mergeCell ref="J276:K276"/>
    <mergeCell ref="F277:F278"/>
    <mergeCell ref="G277:G278"/>
    <mergeCell ref="H277:H278"/>
    <mergeCell ref="I277:I278"/>
    <mergeCell ref="J277:J278"/>
    <mergeCell ref="T277:T278"/>
    <mergeCell ref="L276:L278"/>
    <mergeCell ref="M276:N276"/>
    <mergeCell ref="O276:R276"/>
    <mergeCell ref="A268:D268"/>
    <mergeCell ref="A269:D269"/>
    <mergeCell ref="A272:T272"/>
    <mergeCell ref="A273:T273"/>
    <mergeCell ref="F264:F265"/>
    <mergeCell ref="G264:G265"/>
    <mergeCell ref="H264:H265"/>
    <mergeCell ref="I264:I265"/>
    <mergeCell ref="J264:J265"/>
    <mergeCell ref="K264:K265"/>
    <mergeCell ref="A259:T259"/>
    <mergeCell ref="A260:T260"/>
    <mergeCell ref="A262:B262"/>
    <mergeCell ref="C262:D265"/>
    <mergeCell ref="E262:K262"/>
    <mergeCell ref="L262:T262"/>
    <mergeCell ref="A263:A265"/>
    <mergeCell ref="B263:B265"/>
    <mergeCell ref="E263:E265"/>
    <mergeCell ref="F263:G263"/>
    <mergeCell ref="H263:I263"/>
    <mergeCell ref="J263:K263"/>
    <mergeCell ref="L263:L265"/>
    <mergeCell ref="M263:N263"/>
    <mergeCell ref="O263:R263"/>
    <mergeCell ref="S263:T263"/>
    <mergeCell ref="M264:M265"/>
    <mergeCell ref="N264:N265"/>
    <mergeCell ref="O264:Q264"/>
    <mergeCell ref="R264:R265"/>
    <mergeCell ref="S264:S265"/>
    <mergeCell ref="T264:T265"/>
    <mergeCell ref="A255:D255"/>
    <mergeCell ref="A256:D256"/>
    <mergeCell ref="O250:R250"/>
    <mergeCell ref="S250:T250"/>
    <mergeCell ref="F251:F252"/>
    <mergeCell ref="G251:G252"/>
    <mergeCell ref="H251:H252"/>
    <mergeCell ref="I251:I252"/>
    <mergeCell ref="J251:J252"/>
    <mergeCell ref="K251:K252"/>
    <mergeCell ref="M251:M252"/>
    <mergeCell ref="N251:N252"/>
    <mergeCell ref="E250:E252"/>
    <mergeCell ref="F250:G250"/>
    <mergeCell ref="H250:I250"/>
    <mergeCell ref="J250:K250"/>
    <mergeCell ref="L250:L252"/>
    <mergeCell ref="M250:N250"/>
    <mergeCell ref="S237:T237"/>
    <mergeCell ref="A242:D242"/>
    <mergeCell ref="A243:D243"/>
    <mergeCell ref="A246:T246"/>
    <mergeCell ref="A247:T247"/>
    <mergeCell ref="K238:K239"/>
    <mergeCell ref="A249:B249"/>
    <mergeCell ref="C249:D252"/>
    <mergeCell ref="E249:K249"/>
    <mergeCell ref="L249:T249"/>
    <mergeCell ref="A250:A252"/>
    <mergeCell ref="B250:B252"/>
    <mergeCell ref="O251:Q251"/>
    <mergeCell ref="R251:R252"/>
    <mergeCell ref="S251:S252"/>
    <mergeCell ref="T251:T252"/>
    <mergeCell ref="A236:B236"/>
    <mergeCell ref="C236:D239"/>
    <mergeCell ref="E236:K236"/>
    <mergeCell ref="M238:M239"/>
    <mergeCell ref="N238:N239"/>
    <mergeCell ref="O238:Q238"/>
    <mergeCell ref="R238:R239"/>
    <mergeCell ref="S238:S239"/>
    <mergeCell ref="L236:T236"/>
    <mergeCell ref="A237:A239"/>
    <mergeCell ref="B237:B239"/>
    <mergeCell ref="E237:E239"/>
    <mergeCell ref="F237:G237"/>
    <mergeCell ref="H237:I237"/>
    <mergeCell ref="J237:K237"/>
    <mergeCell ref="F238:F239"/>
    <mergeCell ref="G238:G239"/>
    <mergeCell ref="H238:H239"/>
    <mergeCell ref="I238:I239"/>
    <mergeCell ref="J238:J239"/>
    <mergeCell ref="T238:T239"/>
    <mergeCell ref="L237:L239"/>
    <mergeCell ref="M237:N237"/>
    <mergeCell ref="O237:R237"/>
    <mergeCell ref="A229:D229"/>
    <mergeCell ref="A230:D230"/>
    <mergeCell ref="A233:T233"/>
    <mergeCell ref="A234:T234"/>
    <mergeCell ref="F225:F226"/>
    <mergeCell ref="G225:G226"/>
    <mergeCell ref="H225:H226"/>
    <mergeCell ref="I225:I226"/>
    <mergeCell ref="J225:J226"/>
    <mergeCell ref="K225:K226"/>
    <mergeCell ref="A220:T220"/>
    <mergeCell ref="A221:T221"/>
    <mergeCell ref="A223:B223"/>
    <mergeCell ref="C223:D226"/>
    <mergeCell ref="E223:K223"/>
    <mergeCell ref="L223:T223"/>
    <mergeCell ref="A224:A226"/>
    <mergeCell ref="B224:B226"/>
    <mergeCell ref="E224:E226"/>
    <mergeCell ref="F224:G224"/>
    <mergeCell ref="H224:I224"/>
    <mergeCell ref="J224:K224"/>
    <mergeCell ref="L224:L226"/>
    <mergeCell ref="M224:N224"/>
    <mergeCell ref="O224:R224"/>
    <mergeCell ref="S224:T224"/>
    <mergeCell ref="M225:M226"/>
    <mergeCell ref="N225:N226"/>
    <mergeCell ref="O225:Q225"/>
    <mergeCell ref="R225:R226"/>
    <mergeCell ref="S225:S226"/>
    <mergeCell ref="T225:T226"/>
    <mergeCell ref="A216:D216"/>
    <mergeCell ref="A217:D217"/>
    <mergeCell ref="O211:R211"/>
    <mergeCell ref="S211:T211"/>
    <mergeCell ref="F212:F213"/>
    <mergeCell ref="G212:G213"/>
    <mergeCell ref="H212:H213"/>
    <mergeCell ref="I212:I213"/>
    <mergeCell ref="J212:J213"/>
    <mergeCell ref="K212:K213"/>
    <mergeCell ref="M212:M213"/>
    <mergeCell ref="N212:N213"/>
    <mergeCell ref="E211:E213"/>
    <mergeCell ref="F211:G211"/>
    <mergeCell ref="H211:I211"/>
    <mergeCell ref="J211:K211"/>
    <mergeCell ref="L211:L213"/>
    <mergeCell ref="M211:N211"/>
    <mergeCell ref="S196:T196"/>
    <mergeCell ref="A203:D203"/>
    <mergeCell ref="A204:D204"/>
    <mergeCell ref="A207:T207"/>
    <mergeCell ref="A208:T208"/>
    <mergeCell ref="K197:K198"/>
    <mergeCell ref="A210:B210"/>
    <mergeCell ref="C210:D213"/>
    <mergeCell ref="E210:K210"/>
    <mergeCell ref="L210:T210"/>
    <mergeCell ref="A211:A213"/>
    <mergeCell ref="B211:B213"/>
    <mergeCell ref="O212:Q212"/>
    <mergeCell ref="R212:R213"/>
    <mergeCell ref="S212:S213"/>
    <mergeCell ref="T212:T213"/>
    <mergeCell ref="A195:B195"/>
    <mergeCell ref="C195:D198"/>
    <mergeCell ref="E195:K195"/>
    <mergeCell ref="M197:M198"/>
    <mergeCell ref="N197:N198"/>
    <mergeCell ref="O197:Q197"/>
    <mergeCell ref="R197:R198"/>
    <mergeCell ref="S197:S198"/>
    <mergeCell ref="L195:T195"/>
    <mergeCell ref="A196:A198"/>
    <mergeCell ref="B196:B198"/>
    <mergeCell ref="E196:E198"/>
    <mergeCell ref="F196:G196"/>
    <mergeCell ref="H196:I196"/>
    <mergeCell ref="J196:K196"/>
    <mergeCell ref="F197:F198"/>
    <mergeCell ref="G197:G198"/>
    <mergeCell ref="H197:H198"/>
    <mergeCell ref="I197:I198"/>
    <mergeCell ref="J197:J198"/>
    <mergeCell ref="T197:T198"/>
    <mergeCell ref="L196:L198"/>
    <mergeCell ref="M196:N196"/>
    <mergeCell ref="O196:R196"/>
    <mergeCell ref="A188:D188"/>
    <mergeCell ref="A189:D189"/>
    <mergeCell ref="A192:T192"/>
    <mergeCell ref="A193:T193"/>
    <mergeCell ref="F184:F185"/>
    <mergeCell ref="G184:G185"/>
    <mergeCell ref="H184:H185"/>
    <mergeCell ref="I184:I185"/>
    <mergeCell ref="J184:J185"/>
    <mergeCell ref="K184:K185"/>
    <mergeCell ref="A179:T179"/>
    <mergeCell ref="A180:T180"/>
    <mergeCell ref="A182:B182"/>
    <mergeCell ref="C182:D185"/>
    <mergeCell ref="E182:K182"/>
    <mergeCell ref="L182:T182"/>
    <mergeCell ref="A183:A185"/>
    <mergeCell ref="B183:B185"/>
    <mergeCell ref="E183:E185"/>
    <mergeCell ref="F183:G183"/>
    <mergeCell ref="H183:I183"/>
    <mergeCell ref="J183:K183"/>
    <mergeCell ref="L183:L185"/>
    <mergeCell ref="M183:N183"/>
    <mergeCell ref="O183:R183"/>
    <mergeCell ref="S183:T183"/>
    <mergeCell ref="M184:M185"/>
    <mergeCell ref="N184:N185"/>
    <mergeCell ref="O184:Q184"/>
    <mergeCell ref="R184:R185"/>
    <mergeCell ref="S184:S185"/>
    <mergeCell ref="T184:T185"/>
    <mergeCell ref="A175:D175"/>
    <mergeCell ref="A176:D176"/>
    <mergeCell ref="O166:R166"/>
    <mergeCell ref="S166:T166"/>
    <mergeCell ref="F167:F168"/>
    <mergeCell ref="G167:G168"/>
    <mergeCell ref="H167:H168"/>
    <mergeCell ref="I167:I168"/>
    <mergeCell ref="J167:J168"/>
    <mergeCell ref="K167:K168"/>
    <mergeCell ref="M167:M168"/>
    <mergeCell ref="N167:N168"/>
    <mergeCell ref="E166:E168"/>
    <mergeCell ref="F166:G166"/>
    <mergeCell ref="H166:I166"/>
    <mergeCell ref="J166:K166"/>
    <mergeCell ref="L166:L168"/>
    <mergeCell ref="M166:N166"/>
    <mergeCell ref="S150:T150"/>
    <mergeCell ref="A158:D158"/>
    <mergeCell ref="A159:D159"/>
    <mergeCell ref="A162:T162"/>
    <mergeCell ref="A163:T163"/>
    <mergeCell ref="K151:K152"/>
    <mergeCell ref="A165:B165"/>
    <mergeCell ref="C165:D168"/>
    <mergeCell ref="E165:K165"/>
    <mergeCell ref="L165:T165"/>
    <mergeCell ref="A166:A168"/>
    <mergeCell ref="B166:B168"/>
    <mergeCell ref="O167:Q167"/>
    <mergeCell ref="R167:R168"/>
    <mergeCell ref="S167:S168"/>
    <mergeCell ref="T167:T168"/>
    <mergeCell ref="A149:B149"/>
    <mergeCell ref="C149:D152"/>
    <mergeCell ref="E149:K149"/>
    <mergeCell ref="M151:M152"/>
    <mergeCell ref="N151:N152"/>
    <mergeCell ref="O151:Q151"/>
    <mergeCell ref="R151:R152"/>
    <mergeCell ref="S151:S152"/>
    <mergeCell ref="L149:T149"/>
    <mergeCell ref="A150:A152"/>
    <mergeCell ref="B150:B152"/>
    <mergeCell ref="E150:E152"/>
    <mergeCell ref="F150:G150"/>
    <mergeCell ref="H150:I150"/>
    <mergeCell ref="J150:K150"/>
    <mergeCell ref="F151:F152"/>
    <mergeCell ref="G151:G152"/>
    <mergeCell ref="H151:H152"/>
    <mergeCell ref="I151:I152"/>
    <mergeCell ref="J151:J152"/>
    <mergeCell ref="T151:T152"/>
    <mergeCell ref="L150:L152"/>
    <mergeCell ref="M150:N150"/>
    <mergeCell ref="O150:R150"/>
    <mergeCell ref="A125:D125"/>
    <mergeCell ref="A126:D126"/>
    <mergeCell ref="A146:T146"/>
    <mergeCell ref="A147:T147"/>
    <mergeCell ref="F121:F122"/>
    <mergeCell ref="G121:G122"/>
    <mergeCell ref="H121:H122"/>
    <mergeCell ref="I121:I122"/>
    <mergeCell ref="J121:J122"/>
    <mergeCell ref="K121:K122"/>
    <mergeCell ref="A129:T129"/>
    <mergeCell ref="A130:T130"/>
    <mergeCell ref="A132:B132"/>
    <mergeCell ref="C132:D135"/>
    <mergeCell ref="E132:K132"/>
    <mergeCell ref="L132:T132"/>
    <mergeCell ref="A133:A135"/>
    <mergeCell ref="B133:B135"/>
    <mergeCell ref="E133:E135"/>
    <mergeCell ref="F133:G133"/>
    <mergeCell ref="H133:I133"/>
    <mergeCell ref="J133:K133"/>
    <mergeCell ref="L133:L135"/>
    <mergeCell ref="M133:N133"/>
    <mergeCell ref="A116:T116"/>
    <mergeCell ref="A117:T117"/>
    <mergeCell ref="A119:B119"/>
    <mergeCell ref="C119:D122"/>
    <mergeCell ref="E119:K119"/>
    <mergeCell ref="L119:T119"/>
    <mergeCell ref="A120:A122"/>
    <mergeCell ref="B120:B122"/>
    <mergeCell ref="E120:E122"/>
    <mergeCell ref="F120:G120"/>
    <mergeCell ref="H120:I120"/>
    <mergeCell ref="J120:K120"/>
    <mergeCell ref="L120:L122"/>
    <mergeCell ref="M120:N120"/>
    <mergeCell ref="O120:R120"/>
    <mergeCell ref="S120:T120"/>
    <mergeCell ref="M121:M122"/>
    <mergeCell ref="N121:N122"/>
    <mergeCell ref="O121:Q121"/>
    <mergeCell ref="R121:R122"/>
    <mergeCell ref="S121:S122"/>
    <mergeCell ref="T121:T122"/>
    <mergeCell ref="A112:D112"/>
    <mergeCell ref="A113:D113"/>
    <mergeCell ref="O104:R104"/>
    <mergeCell ref="S104:T104"/>
    <mergeCell ref="F105:F106"/>
    <mergeCell ref="G105:G106"/>
    <mergeCell ref="H105:H106"/>
    <mergeCell ref="I105:I106"/>
    <mergeCell ref="J105:J106"/>
    <mergeCell ref="K105:K106"/>
    <mergeCell ref="M105:M106"/>
    <mergeCell ref="N105:N106"/>
    <mergeCell ref="E104:E106"/>
    <mergeCell ref="F104:G104"/>
    <mergeCell ref="H104:I104"/>
    <mergeCell ref="J104:K104"/>
    <mergeCell ref="L104:L106"/>
    <mergeCell ref="M104:N104"/>
    <mergeCell ref="A96:D96"/>
    <mergeCell ref="A97:D97"/>
    <mergeCell ref="A100:T100"/>
    <mergeCell ref="A101:T101"/>
    <mergeCell ref="A103:B103"/>
    <mergeCell ref="C103:D106"/>
    <mergeCell ref="E103:K103"/>
    <mergeCell ref="L103:T103"/>
    <mergeCell ref="A104:A106"/>
    <mergeCell ref="B104:B106"/>
    <mergeCell ref="O105:Q105"/>
    <mergeCell ref="R105:R106"/>
    <mergeCell ref="S105:S106"/>
    <mergeCell ref="T105:T106"/>
    <mergeCell ref="E82:K82"/>
    <mergeCell ref="M84:M85"/>
    <mergeCell ref="N84:N85"/>
    <mergeCell ref="O84:Q84"/>
    <mergeCell ref="R84:R85"/>
    <mergeCell ref="S84:S85"/>
    <mergeCell ref="T84:T85"/>
    <mergeCell ref="L83:L85"/>
    <mergeCell ref="M83:N83"/>
    <mergeCell ref="O83:R83"/>
    <mergeCell ref="S83:T83"/>
    <mergeCell ref="M69:N69"/>
    <mergeCell ref="O69:R69"/>
    <mergeCell ref="R70:R71"/>
    <mergeCell ref="L82:T82"/>
    <mergeCell ref="A83:A85"/>
    <mergeCell ref="B83:B85"/>
    <mergeCell ref="E83:E85"/>
    <mergeCell ref="F83:G83"/>
    <mergeCell ref="H83:I83"/>
    <mergeCell ref="J83:K83"/>
    <mergeCell ref="S70:S71"/>
    <mergeCell ref="T70:T71"/>
    <mergeCell ref="A75:D75"/>
    <mergeCell ref="A76:D76"/>
    <mergeCell ref="A79:T79"/>
    <mergeCell ref="A80:T80"/>
    <mergeCell ref="F84:F85"/>
    <mergeCell ref="G84:G85"/>
    <mergeCell ref="H84:H85"/>
    <mergeCell ref="I84:I85"/>
    <mergeCell ref="J84:J85"/>
    <mergeCell ref="K84:K85"/>
    <mergeCell ref="A82:B82"/>
    <mergeCell ref="C82:D85"/>
    <mergeCell ref="A62:D62"/>
    <mergeCell ref="A65:T65"/>
    <mergeCell ref="A66:T66"/>
    <mergeCell ref="A68:B68"/>
    <mergeCell ref="C68:D71"/>
    <mergeCell ref="E68:K68"/>
    <mergeCell ref="L68:T68"/>
    <mergeCell ref="A69:A71"/>
    <mergeCell ref="B69:B71"/>
    <mergeCell ref="E69:E71"/>
    <mergeCell ref="S69:T69"/>
    <mergeCell ref="F70:F71"/>
    <mergeCell ref="G70:G71"/>
    <mergeCell ref="H70:H71"/>
    <mergeCell ref="I70:I71"/>
    <mergeCell ref="J70:J71"/>
    <mergeCell ref="K70:K71"/>
    <mergeCell ref="M70:M71"/>
    <mergeCell ref="N70:N71"/>
    <mergeCell ref="O70:Q70"/>
    <mergeCell ref="F69:G69"/>
    <mergeCell ref="H69:I69"/>
    <mergeCell ref="J69:K69"/>
    <mergeCell ref="L69:L71"/>
    <mergeCell ref="A61:D61"/>
    <mergeCell ref="M55:N55"/>
    <mergeCell ref="O55:R55"/>
    <mergeCell ref="S55:T55"/>
    <mergeCell ref="F56:F57"/>
    <mergeCell ref="G56:G57"/>
    <mergeCell ref="H56:H57"/>
    <mergeCell ref="I56:I57"/>
    <mergeCell ref="J56:J57"/>
    <mergeCell ref="K56:K57"/>
    <mergeCell ref="M56:M57"/>
    <mergeCell ref="B55:B57"/>
    <mergeCell ref="E55:E57"/>
    <mergeCell ref="F55:G55"/>
    <mergeCell ref="H55:I55"/>
    <mergeCell ref="J55:K55"/>
    <mergeCell ref="L55:L57"/>
    <mergeCell ref="S32:T32"/>
    <mergeCell ref="A35:T35"/>
    <mergeCell ref="A47:D47"/>
    <mergeCell ref="A48:D48"/>
    <mergeCell ref="A51:T51"/>
    <mergeCell ref="K33:K34"/>
    <mergeCell ref="A52:T52"/>
    <mergeCell ref="A54:B54"/>
    <mergeCell ref="C54:D57"/>
    <mergeCell ref="E54:K54"/>
    <mergeCell ref="L54:T54"/>
    <mergeCell ref="A55:A57"/>
    <mergeCell ref="N56:N57"/>
    <mergeCell ref="O56:Q56"/>
    <mergeCell ref="R56:R57"/>
    <mergeCell ref="S56:S57"/>
    <mergeCell ref="T56:T57"/>
    <mergeCell ref="A31:B31"/>
    <mergeCell ref="C31:D34"/>
    <mergeCell ref="E31:K31"/>
    <mergeCell ref="M33:M34"/>
    <mergeCell ref="N33:N34"/>
    <mergeCell ref="O33:Q33"/>
    <mergeCell ref="R33:R34"/>
    <mergeCell ref="S33:S34"/>
    <mergeCell ref="L31:T31"/>
    <mergeCell ref="A32:A34"/>
    <mergeCell ref="B32:B34"/>
    <mergeCell ref="E32:E34"/>
    <mergeCell ref="F32:G32"/>
    <mergeCell ref="H32:I32"/>
    <mergeCell ref="J32:K32"/>
    <mergeCell ref="F33:F34"/>
    <mergeCell ref="G33:G34"/>
    <mergeCell ref="H33:H34"/>
    <mergeCell ref="I33:I34"/>
    <mergeCell ref="J33:J34"/>
    <mergeCell ref="T33:T34"/>
    <mergeCell ref="L32:L34"/>
    <mergeCell ref="M32:N32"/>
    <mergeCell ref="O32:R32"/>
    <mergeCell ref="A24:D24"/>
    <mergeCell ref="A25:D25"/>
    <mergeCell ref="A28:T28"/>
    <mergeCell ref="A29:T29"/>
    <mergeCell ref="F20:F21"/>
    <mergeCell ref="G20:G21"/>
    <mergeCell ref="H20:H21"/>
    <mergeCell ref="I20:I21"/>
    <mergeCell ref="J20:J21"/>
    <mergeCell ref="K20:K21"/>
    <mergeCell ref="A16:T16"/>
    <mergeCell ref="A18:B18"/>
    <mergeCell ref="C18:D21"/>
    <mergeCell ref="E18:K18"/>
    <mergeCell ref="L18:T18"/>
    <mergeCell ref="A19:A21"/>
    <mergeCell ref="B19:B21"/>
    <mergeCell ref="E19:E21"/>
    <mergeCell ref="F19:G19"/>
    <mergeCell ref="H19:I19"/>
    <mergeCell ref="J19:K19"/>
    <mergeCell ref="L19:L21"/>
    <mergeCell ref="M19:N19"/>
    <mergeCell ref="O19:R19"/>
    <mergeCell ref="S19:T19"/>
    <mergeCell ref="M20:M21"/>
    <mergeCell ref="N20:N21"/>
    <mergeCell ref="O20:Q20"/>
    <mergeCell ref="R20:R21"/>
    <mergeCell ref="S20:S21"/>
    <mergeCell ref="T20:T21"/>
    <mergeCell ref="A10:D10"/>
    <mergeCell ref="A11:D11"/>
    <mergeCell ref="F6:F7"/>
    <mergeCell ref="G6:G7"/>
    <mergeCell ref="H6:H7"/>
    <mergeCell ref="I6:I7"/>
    <mergeCell ref="J6:J7"/>
    <mergeCell ref="K6:K7"/>
    <mergeCell ref="A15:T15"/>
    <mergeCell ref="A1:T1"/>
    <mergeCell ref="A2:T2"/>
    <mergeCell ref="A4:B4"/>
    <mergeCell ref="C4:D7"/>
    <mergeCell ref="E4:K4"/>
    <mergeCell ref="L4:T4"/>
    <mergeCell ref="A5:A7"/>
    <mergeCell ref="B5:B7"/>
    <mergeCell ref="E5:E7"/>
    <mergeCell ref="F5:G5"/>
    <mergeCell ref="H5:I5"/>
    <mergeCell ref="J5:K5"/>
    <mergeCell ref="L5:L7"/>
    <mergeCell ref="M5:N5"/>
    <mergeCell ref="O5:R5"/>
    <mergeCell ref="S5:T5"/>
    <mergeCell ref="M6:M7"/>
    <mergeCell ref="N6:N7"/>
    <mergeCell ref="O6:Q6"/>
    <mergeCell ref="R6:R7"/>
    <mergeCell ref="S6:S7"/>
    <mergeCell ref="T6:T7"/>
    <mergeCell ref="O133:R133"/>
    <mergeCell ref="S133:T133"/>
    <mergeCell ref="R134:R135"/>
    <mergeCell ref="S134:S135"/>
    <mergeCell ref="T134:T135"/>
    <mergeCell ref="A140:D140"/>
    <mergeCell ref="A141:D141"/>
    <mergeCell ref="F134:F135"/>
    <mergeCell ref="G134:G135"/>
    <mergeCell ref="H134:H135"/>
    <mergeCell ref="I134:I135"/>
    <mergeCell ref="J134:J135"/>
    <mergeCell ref="K134:K135"/>
    <mergeCell ref="M134:M135"/>
    <mergeCell ref="N134:N135"/>
    <mergeCell ref="O134:Q134"/>
  </mergeCells>
  <pageMargins left="0.7" right="0.7" top="0.75" bottom="0.75" header="0.3" footer="0.3"/>
  <pageSetup paperSize="9" scale="59" orientation="landscape" r:id="rId1"/>
  <rowBreaks count="7" manualBreakCount="7">
    <brk id="48" max="19" man="1"/>
    <brk id="97" max="16383" man="1"/>
    <brk id="145" max="16383" man="1"/>
    <brk id="191" max="16383" man="1"/>
    <brk id="243" max="16383" man="1"/>
    <brk id="347" max="19" man="1"/>
    <brk id="4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Tomasz Kwaśny</cp:lastModifiedBy>
  <dcterms:created xsi:type="dcterms:W3CDTF">2014-07-24T07:48:14Z</dcterms:created>
  <dcterms:modified xsi:type="dcterms:W3CDTF">2014-09-26T09:48:30Z</dcterms:modified>
</cp:coreProperties>
</file>